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1.xml" ContentType="application/vnd.openxmlformats-officedocument.spreadsheetml.chart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5.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mc:AlternateContent xmlns:mc="http://schemas.openxmlformats.org/markup-compatibility/2006">
    <mc:Choice Requires="x15">
      <x15ac:absPath xmlns:x15ac="http://schemas.microsoft.com/office/spreadsheetml/2010/11/ac" url="C:\Users\Marie\Desktop\"/>
    </mc:Choice>
  </mc:AlternateContent>
  <xr:revisionPtr revIDLastSave="0" documentId="8_{D29E9607-86C7-43A6-A63E-7494AB1BD76B}" xr6:coauthVersionLast="36" xr6:coauthVersionMax="36" xr10:uidLastSave="{00000000-0000-0000-0000-000000000000}"/>
  <bookViews>
    <workbookView xWindow="0" yWindow="0" windowWidth="20490" windowHeight="7545" xr2:uid="{00000000-000D-0000-FFFF-FFFF00000000}"/>
  </bookViews>
  <sheets>
    <sheet name="Instructions" sheetId="12" r:id="rId1"/>
    <sheet name="ANB" sheetId="8" r:id="rId2"/>
    <sheet name="Taxable Valuation" sheetId="1" r:id="rId3"/>
    <sheet name="Reserves" sheetId="6" r:id="rId4"/>
    <sheet name="Reappropiations" sheetId="5" r:id="rId5"/>
    <sheet name="Adopted Buget" sheetId="2" r:id="rId6"/>
    <sheet name="Mills" sheetId="7" r:id="rId7"/>
    <sheet name="201 Budget vs ANB" sheetId="9" r:id="rId8"/>
    <sheet name="General Fund Analysis" sheetId="10" r:id="rId9"/>
  </sheets>
  <definedNames>
    <definedName name="_xlnm.Print_Titles" localSheetId="5">'Adopted Buget'!$1:$2</definedName>
    <definedName name="_xlnm.Print_Titles" localSheetId="8">'General Fund Analysis'!$1:$2</definedName>
    <definedName name="_xlnm.Print_Titles" localSheetId="4">Reappropiations!$1:$2</definedName>
    <definedName name="_xlnm.Print_Titles" localSheetId="3">Reserves!$1:$2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 i="1" l="1"/>
  <c r="I2" i="6"/>
  <c r="I49" i="10" l="1"/>
  <c r="G49" i="10"/>
  <c r="E49" i="10"/>
  <c r="G30" i="7" l="1"/>
  <c r="I1" i="10" l="1"/>
  <c r="G1" i="7"/>
  <c r="I1" i="2"/>
  <c r="I1" i="5"/>
  <c r="I1" i="6"/>
  <c r="E1" i="1"/>
  <c r="I48" i="10" l="1"/>
  <c r="G48" i="10"/>
  <c r="E48" i="10"/>
  <c r="I2" i="10"/>
  <c r="G2" i="7"/>
  <c r="I2" i="2"/>
  <c r="I2" i="5"/>
  <c r="D34" i="1"/>
  <c r="E2" i="1"/>
  <c r="G29" i="7" l="1"/>
  <c r="E35" i="8" l="1"/>
  <c r="G47" i="10" l="1"/>
  <c r="I47" i="10"/>
  <c r="E46" i="10"/>
  <c r="E47" i="10"/>
  <c r="G28" i="7"/>
  <c r="D33" i="1" l="1"/>
  <c r="E34" i="8"/>
  <c r="I46" i="10" l="1"/>
  <c r="G46" i="10"/>
  <c r="G27" i="7"/>
  <c r="E33" i="8" l="1"/>
  <c r="E32" i="8" l="1"/>
  <c r="D32" i="1"/>
  <c r="I45" i="10" l="1"/>
  <c r="I44" i="10"/>
  <c r="G45" i="10"/>
  <c r="G44" i="10"/>
  <c r="E43" i="10"/>
  <c r="E45" i="10"/>
  <c r="E44" i="10"/>
  <c r="G26" i="7"/>
  <c r="D31" i="1"/>
  <c r="D30" i="1"/>
  <c r="G25" i="7" l="1"/>
  <c r="I43" i="10" l="1"/>
  <c r="I42" i="10"/>
  <c r="I41" i="10"/>
  <c r="I40" i="10"/>
  <c r="I39" i="10"/>
  <c r="I38" i="10"/>
  <c r="I37" i="10"/>
  <c r="G43" i="10"/>
  <c r="G42" i="10"/>
  <c r="G41" i="10"/>
  <c r="G40" i="10"/>
  <c r="G39" i="10"/>
  <c r="G38" i="10"/>
  <c r="G37" i="10"/>
  <c r="E42" i="10"/>
  <c r="E41" i="10"/>
  <c r="E40" i="10"/>
  <c r="E38" i="10"/>
  <c r="E39" i="10"/>
  <c r="G19" i="7"/>
  <c r="G20" i="7"/>
  <c r="G21" i="7"/>
  <c r="G22" i="7"/>
  <c r="G23" i="7"/>
  <c r="G24" i="7"/>
  <c r="G18" i="7"/>
  <c r="G32" i="7" s="1"/>
  <c r="E31" i="8" l="1"/>
  <c r="E37" i="10" l="1"/>
  <c r="E26" i="8"/>
  <c r="E30" i="8"/>
  <c r="E29" i="8"/>
  <c r="E28" i="8"/>
  <c r="E27" i="8"/>
  <c r="D25" i="1"/>
  <c r="D24" i="1"/>
  <c r="E25" i="8" l="1"/>
  <c r="E24" i="8"/>
  <c r="E37" i="8" s="1"/>
  <c r="D27" i="1" l="1"/>
  <c r="D26" i="1"/>
  <c r="D29" i="1"/>
  <c r="D28" i="1"/>
  <c r="D37" i="1" l="1"/>
</calcChain>
</file>

<file path=xl/sharedStrings.xml><?xml version="1.0" encoding="utf-8"?>
<sst xmlns="http://schemas.openxmlformats.org/spreadsheetml/2006/main" count="171" uniqueCount="57">
  <si>
    <t>Historical Analysis</t>
  </si>
  <si>
    <t>Taxable Valuation</t>
  </si>
  <si>
    <t>FY15</t>
  </si>
  <si>
    <t>FY16</t>
  </si>
  <si>
    <t>FY18</t>
  </si>
  <si>
    <t>FY17</t>
  </si>
  <si>
    <t>FY14</t>
  </si>
  <si>
    <t>FY19</t>
  </si>
  <si>
    <t>Fiscal Year</t>
  </si>
  <si>
    <t>% Change</t>
  </si>
  <si>
    <t>Adopted Budget</t>
  </si>
  <si>
    <t>Fund Balance Reappropriated</t>
  </si>
  <si>
    <t>Fund Reserves</t>
  </si>
  <si>
    <t>FY12</t>
  </si>
  <si>
    <t>FY13</t>
  </si>
  <si>
    <t>Mills</t>
  </si>
  <si>
    <t>Average Percent Change</t>
  </si>
  <si>
    <t>201 - General Fund</t>
  </si>
  <si>
    <t>210- Transportation Fund</t>
  </si>
  <si>
    <t>211- Bus Depreciation</t>
  </si>
  <si>
    <t>214- Retirement</t>
  </si>
  <si>
    <t>228- Technology Fund</t>
  </si>
  <si>
    <t>217- Adult Education</t>
  </si>
  <si>
    <t>229- Flex Fund</t>
  </si>
  <si>
    <t>261- Building Reserve</t>
  </si>
  <si>
    <t>Annual Number Belonging (ANB)</t>
  </si>
  <si>
    <t>ANB</t>
  </si>
  <si>
    <t>Reserves</t>
  </si>
  <si>
    <t>Fund Balance Reappropiated</t>
  </si>
  <si>
    <t>Other Revenue</t>
  </si>
  <si>
    <t>Local Tax Payer Revenue</t>
  </si>
  <si>
    <t>% of Budget</t>
  </si>
  <si>
    <t>* chart does not include the General Fund</t>
  </si>
  <si>
    <t>Total</t>
  </si>
  <si>
    <t>FY20</t>
  </si>
  <si>
    <t>FY21</t>
  </si>
  <si>
    <t xml:space="preserve"> </t>
  </si>
  <si>
    <t>FY22</t>
  </si>
  <si>
    <t>FY23</t>
  </si>
  <si>
    <t>AVERAGE</t>
  </si>
  <si>
    <t>FY24</t>
  </si>
  <si>
    <t>School District:</t>
  </si>
  <si>
    <t>Last Updated: June 2024</t>
  </si>
  <si>
    <t xml:space="preserve">Created By: MASBO </t>
  </si>
  <si>
    <t>Date: June 2024</t>
  </si>
  <si>
    <t>Step 1- Click once on the white background of the chart.</t>
  </si>
  <si>
    <t>When adding your district's data, please make sure to add any additional cells to the data captured in the charts data range by following the steps below:</t>
  </si>
  <si>
    <t>If you have any questions or need any assistance, please feel free to reach out to Shay Baize at MASBO.</t>
  </si>
  <si>
    <t>sbaize@masbo.com</t>
  </si>
  <si>
    <t>(406) 431-0124</t>
  </si>
  <si>
    <t>HISTORICAL ANALYSIS OF ADOPTED BUDGETS</t>
  </si>
  <si>
    <t>Compisition of General Fund Dollars</t>
  </si>
  <si>
    <t>You are welcome to tailor in any way to better suit your district. You can find the data for these charts and tables in your OPI Adopted Budget Reports.</t>
  </si>
  <si>
    <t>The information provided in this document is intended for general information purposes only and should not be construed as legal advice. It is meant to be used in conjunction with your adopted budgets at your Budget Meeting each August, but can be used in a variety of ways. It provides a visual aid that may be better understood by trustees and the general public.</t>
  </si>
  <si>
    <t>Step 2- Click on the bottom shaded boxes of the data columns that appear on the table where the chart data is being pulled in and drag down to include the additional rows on the chart.</t>
  </si>
  <si>
    <t>Add data to the GREEN cells, the rest will populate. Any associated charts will also auto fill as the data tables are being completed.</t>
  </si>
  <si>
    <t>Next FY Projection is calculated by multiplying the current year's value by the average percent change.                                                                                                                                                                               The district's Taxable Valuation is calculated by multiplying Market Values in the district by the set tax rate. Legislature sets the tax rate each session depending on how much revenue is needed for those budget years. The current residential tax rate is 1.35% and is set in MCA 15-6-134. Until the recent legislative sessions, as property values have risen, the tax rate lowered to level out the generated tax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</si>
</sst>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u val="singleAccounting"/>
      <sz val="11"/>
      <color theme="1"/>
      <name val="Calibri"/>
      <family val="2"/>
      <scheme val="minor"/>
    </font>
    <font>
      <b/>
      <sz val="11"/>
      <color indexed="8"/>
      <name val="Calibri"/>
      <family val="2"/>
      <scheme val="minor"/>
    </font>
    <font>
      <b/>
      <u val="singleAccounting"/>
      <sz val="11"/>
      <color indexed="8"/>
      <name val="Calibri"/>
      <family val="2"/>
      <scheme val="minor"/>
    </font>
    <font>
      <i/>
      <sz val="10"/>
      <color theme="1"/>
      <name val="Calibri"/>
      <family val="2"/>
      <scheme val="minor"/>
    </font>
    <font>
      <sz val="9"/>
      <color theme="1"/>
      <name val="Calibri"/>
      <family val="2"/>
      <scheme val="minor"/>
    </font>
    <font>
      <b/>
      <i/>
      <sz val="11"/>
      <color theme="1"/>
      <name val="Calibri"/>
      <family val="2"/>
      <scheme val="minor"/>
    </font>
    <font>
      <u/>
      <sz val="11"/>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9" tint="0.59999389629810485"/>
        <bgColor indexed="64"/>
      </patternFill>
    </fill>
  </fills>
  <borders count="1">
    <border>
      <left/>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0" fillId="0" borderId="0" applyNumberFormat="0" applyFill="0" applyBorder="0" applyAlignment="0" applyProtection="0"/>
  </cellStyleXfs>
  <cellXfs count="38">
    <xf numFmtId="0" fontId="0" fillId="0" borderId="0" xfId="0"/>
    <xf numFmtId="0" fontId="2" fillId="0" borderId="0" xfId="0" applyFont="1"/>
    <xf numFmtId="9" fontId="0" fillId="0" borderId="0" xfId="2" applyFont="1"/>
    <xf numFmtId="0" fontId="2" fillId="0" borderId="0" xfId="0" applyFont="1" applyAlignment="1">
      <alignment horizontal="right"/>
    </xf>
    <xf numFmtId="44" fontId="0" fillId="0" borderId="0" xfId="1" applyFont="1"/>
    <xf numFmtId="0" fontId="0" fillId="0" borderId="0" xfId="0" applyAlignment="1">
      <alignment vertical="center"/>
    </xf>
    <xf numFmtId="43" fontId="0" fillId="0" borderId="0" xfId="3" applyFont="1"/>
    <xf numFmtId="0" fontId="3" fillId="0" borderId="0" xfId="0" applyFont="1" applyAlignment="1">
      <alignment vertical="center"/>
    </xf>
    <xf numFmtId="44" fontId="3" fillId="0" borderId="0" xfId="1" applyFont="1"/>
    <xf numFmtId="9" fontId="3" fillId="0" borderId="0" xfId="0" applyNumberFormat="1" applyFont="1"/>
    <xf numFmtId="0" fontId="3" fillId="0" borderId="0" xfId="0" applyFont="1"/>
    <xf numFmtId="0" fontId="4" fillId="0" borderId="0" xfId="0" applyFont="1" applyAlignment="1">
      <alignment horizontal="center"/>
    </xf>
    <xf numFmtId="44" fontId="4" fillId="0" borderId="0" xfId="1" applyFont="1" applyAlignment="1">
      <alignment horizontal="center"/>
    </xf>
    <xf numFmtId="0" fontId="5" fillId="0" borderId="0" xfId="0" applyFont="1"/>
    <xf numFmtId="0" fontId="2" fillId="0" borderId="0" xfId="0" applyFont="1" applyAlignment="1">
      <alignment horizontal="center" wrapText="1"/>
    </xf>
    <xf numFmtId="0" fontId="6" fillId="0" borderId="0" xfId="0" applyFont="1" applyAlignment="1">
      <alignment horizontal="center" wrapText="1"/>
    </xf>
    <xf numFmtId="0" fontId="7" fillId="0" borderId="0" xfId="0" applyFont="1"/>
    <xf numFmtId="0" fontId="8" fillId="0" borderId="0" xfId="0" applyFont="1" applyAlignment="1">
      <alignment horizontal="right"/>
    </xf>
    <xf numFmtId="0" fontId="0" fillId="0" borderId="0" xfId="0" applyAlignment="1">
      <alignment wrapText="1"/>
    </xf>
    <xf numFmtId="0" fontId="9" fillId="0" borderId="0" xfId="0" applyFont="1"/>
    <xf numFmtId="43" fontId="3" fillId="0" borderId="0" xfId="3" applyFont="1"/>
    <xf numFmtId="43" fontId="9" fillId="0" borderId="0" xfId="3" applyFont="1"/>
    <xf numFmtId="44" fontId="0" fillId="0" borderId="0" xfId="0" applyNumberFormat="1"/>
    <xf numFmtId="43" fontId="0" fillId="0" borderId="0" xfId="0" applyNumberFormat="1"/>
    <xf numFmtId="165" fontId="0" fillId="2" borderId="0" xfId="3" applyNumberFormat="1" applyFont="1" applyFill="1"/>
    <xf numFmtId="0" fontId="0" fillId="2" borderId="0" xfId="0" applyFill="1"/>
    <xf numFmtId="164" fontId="0" fillId="2" borderId="0" xfId="1" applyNumberFormat="1" applyFont="1" applyFill="1"/>
    <xf numFmtId="43" fontId="0" fillId="2" borderId="0" xfId="3" applyFont="1" applyFill="1"/>
    <xf numFmtId="0" fontId="11" fillId="0" borderId="0" xfId="0" applyFont="1"/>
    <xf numFmtId="0" fontId="2" fillId="2" borderId="0" xfId="0" applyFont="1" applyFill="1" applyAlignment="1">
      <alignment horizontal="right"/>
    </xf>
    <xf numFmtId="0" fontId="8" fillId="2" borderId="0" xfId="0" applyFont="1" applyFill="1" applyAlignment="1">
      <alignment horizontal="right"/>
    </xf>
    <xf numFmtId="0" fontId="0" fillId="0" borderId="0" xfId="0" applyAlignment="1">
      <alignment horizontal="center"/>
    </xf>
    <xf numFmtId="0" fontId="10" fillId="0" borderId="0" xfId="4" applyAlignment="1">
      <alignment horizontal="center"/>
    </xf>
    <xf numFmtId="0" fontId="0" fillId="0" borderId="0" xfId="0" applyAlignment="1">
      <alignment horizontal="left" wrapText="1"/>
    </xf>
    <xf numFmtId="0" fontId="2" fillId="0" borderId="0" xfId="0" applyFont="1" applyAlignment="1">
      <alignment horizontal="center" wrapText="1"/>
    </xf>
    <xf numFmtId="0" fontId="0" fillId="0" borderId="0" xfId="0" applyBorder="1" applyAlignment="1">
      <alignment horizontal="center" wrapText="1"/>
    </xf>
    <xf numFmtId="0" fontId="0" fillId="0" borderId="0" xfId="0" applyAlignment="1">
      <alignment horizontal="center" wrapText="1"/>
    </xf>
    <xf numFmtId="0" fontId="0" fillId="2" borderId="0" xfId="0" applyFill="1" applyAlignment="1">
      <alignment horizontal="center" wrapText="1"/>
    </xf>
  </cellXfs>
  <cellStyles count="5">
    <cellStyle name="Comma" xfId="3" builtinId="3"/>
    <cellStyle name="Currency" xfId="1" builtinId="4"/>
    <cellStyle name="Hyperlink" xfId="4"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r>
              <a:rPr lang="en-US"/>
              <a:t>Average Number Belonging</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endParaRPr lang="en-US"/>
        </a:p>
      </c:txPr>
    </c:title>
    <c:autoTitleDeleted val="0"/>
    <c:plotArea>
      <c:layout/>
      <c:lineChart>
        <c:grouping val="standard"/>
        <c:varyColors val="0"/>
        <c:ser>
          <c:idx val="0"/>
          <c:order val="0"/>
          <c:tx>
            <c:strRef>
              <c:f>ANB!$D$22</c:f>
              <c:strCache>
                <c:ptCount val="1"/>
                <c:pt idx="0">
                  <c:v> ANB </c:v>
                </c:pt>
              </c:strCache>
            </c:strRef>
          </c:tx>
          <c:spPr>
            <a:ln w="25400" cap="rnd" cmpd="sng" algn="ctr">
              <a:solidFill>
                <a:schemeClr val="accent1"/>
              </a:solidFill>
              <a:round/>
            </a:ln>
            <a:effectLst/>
          </c:spPr>
          <c:marker>
            <c:symbol val="none"/>
          </c:marker>
          <c:cat>
            <c:strRef>
              <c:f>ANB!$C$23:$C$35</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ANB!$D$23:$D$35</c:f>
              <c:numCache>
                <c:formatCode>_(* #,##0_);_(* \(#,##0\);_(* "-"??_);_(@_)</c:formatCode>
                <c:ptCount val="13"/>
              </c:numCache>
            </c:numRef>
          </c:val>
          <c:smooth val="0"/>
          <c:extLst>
            <c:ext xmlns:c16="http://schemas.microsoft.com/office/drawing/2014/chart" uri="{C3380CC4-5D6E-409C-BE32-E72D297353CC}">
              <c16:uniqueId val="{00000000-F652-466D-AEC0-D2F4D54F56D5}"/>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636784752"/>
        <c:axId val="636785296"/>
      </c:lineChart>
      <c:catAx>
        <c:axId val="6367847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636785296"/>
        <c:crosses val="autoZero"/>
        <c:auto val="1"/>
        <c:lblAlgn val="ctr"/>
        <c:lblOffset val="100"/>
        <c:noMultiLvlLbl val="0"/>
      </c:catAx>
      <c:valAx>
        <c:axId val="636785296"/>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636784752"/>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r>
              <a:rPr lang="en-US" b="1">
                <a:solidFill>
                  <a:sysClr val="windowText" lastClr="000000"/>
                </a:solidFill>
              </a:rPr>
              <a:t>Taxable Valuation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endParaRPr lang="en-US"/>
        </a:p>
      </c:txPr>
    </c:title>
    <c:autoTitleDeleted val="0"/>
    <c:plotArea>
      <c:layout>
        <c:manualLayout>
          <c:layoutTarget val="inner"/>
          <c:xMode val="edge"/>
          <c:yMode val="edge"/>
          <c:x val="0.14199299437012752"/>
          <c:y val="0.16034285714285715"/>
          <c:w val="0.81835396969430863"/>
          <c:h val="0.77033040869891267"/>
        </c:manualLayout>
      </c:layout>
      <c:lineChart>
        <c:grouping val="standard"/>
        <c:varyColors val="0"/>
        <c:ser>
          <c:idx val="0"/>
          <c:order val="0"/>
          <c:tx>
            <c:strRef>
              <c:f>'Taxable Valuation'!$C$22</c:f>
              <c:strCache>
                <c:ptCount val="1"/>
                <c:pt idx="0">
                  <c:v> Taxable Valuation </c:v>
                </c:pt>
              </c:strCache>
            </c:strRef>
          </c:tx>
          <c:spPr>
            <a:ln w="22225" cap="rnd" cmpd="sng" algn="ctr">
              <a:solidFill>
                <a:schemeClr val="accent1"/>
              </a:solidFill>
              <a:round/>
            </a:ln>
            <a:effectLst/>
          </c:spPr>
          <c:marker>
            <c:symbol val="none"/>
          </c:marker>
          <c:cat>
            <c:strRef>
              <c:f>'Taxable Valuation'!$B$23:$B$35</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'Taxable Valuation'!$C$23:$C$35</c:f>
              <c:numCache>
                <c:formatCode>_("$"* #,##0_);_("$"* \(#,##0\);_("$"* "-"??_);_(@_)</c:formatCode>
                <c:ptCount val="13"/>
              </c:numCache>
            </c:numRef>
          </c:val>
          <c:smooth val="0"/>
          <c:extLst>
            <c:ext xmlns:c16="http://schemas.microsoft.com/office/drawing/2014/chart" uri="{C3380CC4-5D6E-409C-BE32-E72D297353CC}">
              <c16:uniqueId val="{00000000-6DCF-4975-B5AB-E110EEEC797C}"/>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636786928"/>
        <c:axId val="636787472"/>
      </c:lineChart>
      <c:catAx>
        <c:axId val="63678692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636787472"/>
        <c:crosses val="autoZero"/>
        <c:auto val="1"/>
        <c:lblAlgn val="ctr"/>
        <c:lblOffset val="100"/>
        <c:noMultiLvlLbl val="0"/>
      </c:catAx>
      <c:valAx>
        <c:axId val="636787472"/>
        <c:scaling>
          <c:orientation val="minMax"/>
          <c:min val="1250000"/>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63678692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r>
              <a:rPr lang="en-US" b="1">
                <a:solidFill>
                  <a:sysClr val="windowText" lastClr="000000"/>
                </a:solidFill>
              </a:rPr>
              <a:t>Fund</a:t>
            </a:r>
            <a:r>
              <a:rPr lang="en-US" b="1" baseline="0">
                <a:solidFill>
                  <a:sysClr val="windowText" lastClr="000000"/>
                </a:solidFill>
              </a:rPr>
              <a:t> Reserves</a:t>
            </a:r>
            <a:endParaRPr lang="en-US"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endParaRPr lang="en-US"/>
        </a:p>
      </c:txPr>
    </c:title>
    <c:autoTitleDeleted val="0"/>
    <c:plotArea>
      <c:layout/>
      <c:lineChart>
        <c:grouping val="standard"/>
        <c:varyColors val="0"/>
        <c:ser>
          <c:idx val="0"/>
          <c:order val="0"/>
          <c:tx>
            <c:strRef>
              <c:f>Reserves!$C$37</c:f>
              <c:strCache>
                <c:ptCount val="1"/>
                <c:pt idx="0">
                  <c:v>210- Transportation Fund</c:v>
                </c:pt>
              </c:strCache>
            </c:strRef>
          </c:tx>
          <c:spPr>
            <a:ln w="22225" cap="rnd" cmpd="sng" algn="ctr">
              <a:solidFill>
                <a:schemeClr val="accent1"/>
              </a:solidFill>
              <a:round/>
            </a:ln>
            <a:effectLst/>
          </c:spPr>
          <c:marker>
            <c:symbol val="none"/>
          </c:marker>
          <c:cat>
            <c:strRef>
              <c:f>Reserves!$A$38:$A$50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Reserves!$C$38:$C$50</c:f>
              <c:numCache>
                <c:formatCode>_("$"* #,##0_);_("$"* \(#,##0\);_("$"* "-"??_);_(@_)</c:formatCode>
                <c:ptCount val="13"/>
              </c:numCache>
            </c:numRef>
          </c:val>
          <c:smooth val="0"/>
          <c:extLst>
            <c:ext xmlns:c16="http://schemas.microsoft.com/office/drawing/2014/chart" uri="{C3380CC4-5D6E-409C-BE32-E72D297353CC}">
              <c16:uniqueId val="{00000000-7CAE-414F-AA5B-AC5D11CE1A45}"/>
            </c:ext>
          </c:extLst>
        </c:ser>
        <c:ser>
          <c:idx val="1"/>
          <c:order val="1"/>
          <c:tx>
            <c:strRef>
              <c:f>Reserves!$D$37</c:f>
              <c:strCache>
                <c:ptCount val="1"/>
                <c:pt idx="0">
                  <c:v>211- Bus Depreciation</c:v>
                </c:pt>
              </c:strCache>
            </c:strRef>
          </c:tx>
          <c:spPr>
            <a:ln w="22225" cap="rnd" cmpd="sng" algn="ctr">
              <a:solidFill>
                <a:schemeClr val="accent2"/>
              </a:solidFill>
              <a:round/>
            </a:ln>
            <a:effectLst/>
          </c:spPr>
          <c:marker>
            <c:symbol val="none"/>
          </c:marker>
          <c:cat>
            <c:strRef>
              <c:f>Reserves!$A$38:$A$50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Reserves!$D$38:$D$50</c:f>
              <c:numCache>
                <c:formatCode>_("$"* #,##0_);_("$"* \(#,##0\);_("$"* "-"??_);_(@_)</c:formatCode>
                <c:ptCount val="13"/>
              </c:numCache>
            </c:numRef>
          </c:val>
          <c:smooth val="0"/>
          <c:extLst>
            <c:ext xmlns:c16="http://schemas.microsoft.com/office/drawing/2014/chart" uri="{C3380CC4-5D6E-409C-BE32-E72D297353CC}">
              <c16:uniqueId val="{00000001-7CAE-414F-AA5B-AC5D11CE1A45}"/>
            </c:ext>
          </c:extLst>
        </c:ser>
        <c:ser>
          <c:idx val="2"/>
          <c:order val="2"/>
          <c:tx>
            <c:strRef>
              <c:f>Reserves!$E$37</c:f>
              <c:strCache>
                <c:ptCount val="1"/>
                <c:pt idx="0">
                  <c:v>214- Retirement</c:v>
                </c:pt>
              </c:strCache>
            </c:strRef>
          </c:tx>
          <c:spPr>
            <a:ln w="22225" cap="rnd" cmpd="sng" algn="ctr">
              <a:solidFill>
                <a:schemeClr val="accent3"/>
              </a:solidFill>
              <a:round/>
            </a:ln>
            <a:effectLst/>
          </c:spPr>
          <c:marker>
            <c:symbol val="none"/>
          </c:marker>
          <c:cat>
            <c:strRef>
              <c:f>Reserves!$A$38:$A$50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Reserves!$E$38:$E$50</c:f>
              <c:numCache>
                <c:formatCode>_("$"* #,##0_);_("$"* \(#,##0\);_("$"* "-"??_);_(@_)</c:formatCode>
                <c:ptCount val="13"/>
              </c:numCache>
            </c:numRef>
          </c:val>
          <c:smooth val="0"/>
          <c:extLst>
            <c:ext xmlns:c16="http://schemas.microsoft.com/office/drawing/2014/chart" uri="{C3380CC4-5D6E-409C-BE32-E72D297353CC}">
              <c16:uniqueId val="{00000002-7CAE-414F-AA5B-AC5D11CE1A45}"/>
            </c:ext>
          </c:extLst>
        </c:ser>
        <c:ser>
          <c:idx val="3"/>
          <c:order val="3"/>
          <c:tx>
            <c:strRef>
              <c:f>Reserves!$F$37</c:f>
              <c:strCache>
                <c:ptCount val="1"/>
                <c:pt idx="0">
                  <c:v>217- Adult Education</c:v>
                </c:pt>
              </c:strCache>
            </c:strRef>
          </c:tx>
          <c:spPr>
            <a:ln w="22225" cap="rnd" cmpd="sng" algn="ctr">
              <a:solidFill>
                <a:schemeClr val="accent4"/>
              </a:solidFill>
              <a:round/>
            </a:ln>
            <a:effectLst/>
          </c:spPr>
          <c:marker>
            <c:symbol val="none"/>
          </c:marker>
          <c:cat>
            <c:strRef>
              <c:f>Reserves!$A$38:$A$50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Reserves!$F$38:$F$50</c:f>
              <c:numCache>
                <c:formatCode>_("$"* #,##0_);_("$"* \(#,##0\);_("$"* "-"??_);_(@_)</c:formatCode>
                <c:ptCount val="13"/>
              </c:numCache>
            </c:numRef>
          </c:val>
          <c:smooth val="0"/>
          <c:extLst>
            <c:ext xmlns:c16="http://schemas.microsoft.com/office/drawing/2014/chart" uri="{C3380CC4-5D6E-409C-BE32-E72D297353CC}">
              <c16:uniqueId val="{00000003-7CAE-414F-AA5B-AC5D11CE1A45}"/>
            </c:ext>
          </c:extLst>
        </c:ser>
        <c:ser>
          <c:idx val="4"/>
          <c:order val="4"/>
          <c:tx>
            <c:strRef>
              <c:f>Reserves!$G$37</c:f>
              <c:strCache>
                <c:ptCount val="1"/>
                <c:pt idx="0">
                  <c:v>228- Technology Fund</c:v>
                </c:pt>
              </c:strCache>
            </c:strRef>
          </c:tx>
          <c:spPr>
            <a:ln w="22225" cap="rnd" cmpd="sng" algn="ctr">
              <a:solidFill>
                <a:schemeClr val="accent5"/>
              </a:solidFill>
              <a:round/>
            </a:ln>
            <a:effectLst/>
          </c:spPr>
          <c:marker>
            <c:symbol val="none"/>
          </c:marker>
          <c:cat>
            <c:strRef>
              <c:f>Reserves!$A$38:$A$50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Reserves!$G$38:$G$50</c:f>
              <c:numCache>
                <c:formatCode>_("$"* #,##0_);_("$"* \(#,##0\);_("$"* "-"??_);_(@_)</c:formatCode>
                <c:ptCount val="13"/>
              </c:numCache>
            </c:numRef>
          </c:val>
          <c:smooth val="0"/>
          <c:extLst>
            <c:ext xmlns:c16="http://schemas.microsoft.com/office/drawing/2014/chart" uri="{C3380CC4-5D6E-409C-BE32-E72D297353CC}">
              <c16:uniqueId val="{00000004-7CAE-414F-AA5B-AC5D11CE1A45}"/>
            </c:ext>
          </c:extLst>
        </c:ser>
        <c:ser>
          <c:idx val="5"/>
          <c:order val="5"/>
          <c:tx>
            <c:strRef>
              <c:f>Reserves!$H$37</c:f>
              <c:strCache>
                <c:ptCount val="1"/>
                <c:pt idx="0">
                  <c:v>229- Flex Fund</c:v>
                </c:pt>
              </c:strCache>
            </c:strRef>
          </c:tx>
          <c:spPr>
            <a:ln w="22225" cap="rnd" cmpd="sng" algn="ctr">
              <a:solidFill>
                <a:schemeClr val="accent6"/>
              </a:solidFill>
              <a:round/>
            </a:ln>
            <a:effectLst/>
          </c:spPr>
          <c:marker>
            <c:symbol val="none"/>
          </c:marker>
          <c:cat>
            <c:strRef>
              <c:f>Reserves!$A$38:$A$50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Reserves!$H$38:$H$50</c:f>
              <c:numCache>
                <c:formatCode>_("$"* #,##0_);_("$"* \(#,##0\);_("$"* "-"??_);_(@_)</c:formatCode>
                <c:ptCount val="13"/>
              </c:numCache>
            </c:numRef>
          </c:val>
          <c:smooth val="0"/>
          <c:extLst>
            <c:ext xmlns:c16="http://schemas.microsoft.com/office/drawing/2014/chart" uri="{C3380CC4-5D6E-409C-BE32-E72D297353CC}">
              <c16:uniqueId val="{00000005-7CAE-414F-AA5B-AC5D11CE1A45}"/>
            </c:ext>
          </c:extLst>
        </c:ser>
        <c:ser>
          <c:idx val="6"/>
          <c:order val="6"/>
          <c:tx>
            <c:strRef>
              <c:f>Reserves!$I$37</c:f>
              <c:strCache>
                <c:ptCount val="1"/>
                <c:pt idx="0">
                  <c:v>261- Building Reserve</c:v>
                </c:pt>
              </c:strCache>
            </c:strRef>
          </c:tx>
          <c:spPr>
            <a:ln w="22225" cap="rnd" cmpd="sng" algn="ctr">
              <a:solidFill>
                <a:schemeClr val="accent1">
                  <a:lumMod val="60000"/>
                </a:schemeClr>
              </a:solidFill>
              <a:round/>
            </a:ln>
            <a:effectLst/>
          </c:spPr>
          <c:marker>
            <c:symbol val="none"/>
          </c:marker>
          <c:cat>
            <c:strRef>
              <c:f>Reserves!$A$38:$A$50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Reserves!$I$38:$I$50</c:f>
              <c:numCache>
                <c:formatCode>_("$"* #,##0_);_("$"* \(#,##0\);_("$"* "-"??_);_(@_)</c:formatCode>
                <c:ptCount val="13"/>
              </c:numCache>
            </c:numRef>
          </c:val>
          <c:smooth val="0"/>
          <c:extLst>
            <c:ext xmlns:c16="http://schemas.microsoft.com/office/drawing/2014/chart" uri="{C3380CC4-5D6E-409C-BE32-E72D297353CC}">
              <c16:uniqueId val="{00000006-7CAE-414F-AA5B-AC5D11CE1A45}"/>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636788016"/>
        <c:axId val="637544976"/>
      </c:lineChart>
      <c:catAx>
        <c:axId val="63678801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637544976"/>
        <c:crosses val="autoZero"/>
        <c:auto val="1"/>
        <c:lblAlgn val="ctr"/>
        <c:lblOffset val="100"/>
        <c:noMultiLvlLbl val="0"/>
      </c:catAx>
      <c:valAx>
        <c:axId val="637544976"/>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636788016"/>
        <c:crosses val="autoZero"/>
        <c:crossBetween val="between"/>
      </c:valAx>
      <c:spPr>
        <a:gradFill>
          <a:gsLst>
            <a:gs pos="100000">
              <a:schemeClr val="lt1">
                <a:lumMod val="95000"/>
              </a:schemeClr>
            </a:gs>
            <a:gs pos="0">
              <a:schemeClr val="lt1"/>
            </a:gs>
          </a:gsLst>
          <a:lin ang="5400000" scaled="0"/>
        </a:gra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r>
              <a:rPr lang="en-US" b="1">
                <a:solidFill>
                  <a:sysClr val="windowText" lastClr="000000"/>
                </a:solidFill>
              </a:rPr>
              <a:t>Fund Reappropiations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endParaRPr lang="en-US"/>
        </a:p>
      </c:txPr>
    </c:title>
    <c:autoTitleDeleted val="0"/>
    <c:plotArea>
      <c:layout/>
      <c:lineChart>
        <c:grouping val="standard"/>
        <c:varyColors val="0"/>
        <c:ser>
          <c:idx val="0"/>
          <c:order val="0"/>
          <c:tx>
            <c:strRef>
              <c:f>Reappropiations!$C$37</c:f>
              <c:strCache>
                <c:ptCount val="1"/>
                <c:pt idx="0">
                  <c:v>210- Transportation Fund</c:v>
                </c:pt>
              </c:strCache>
            </c:strRef>
          </c:tx>
          <c:spPr>
            <a:ln w="22225" cap="rnd" cmpd="sng" algn="ctr">
              <a:solidFill>
                <a:schemeClr val="accent1"/>
              </a:solidFill>
              <a:round/>
            </a:ln>
            <a:effectLst/>
          </c:spPr>
          <c:marker>
            <c:symbol val="none"/>
          </c:marker>
          <c:cat>
            <c:strRef>
              <c:f>Reappropiations!$A$38:$A$50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Reappropiations!$C$38:$C$50</c:f>
              <c:numCache>
                <c:formatCode>_("$"* #,##0_);_("$"* \(#,##0\);_("$"* "-"??_);_(@_)</c:formatCode>
                <c:ptCount val="13"/>
              </c:numCache>
            </c:numRef>
          </c:val>
          <c:smooth val="0"/>
          <c:extLst>
            <c:ext xmlns:c16="http://schemas.microsoft.com/office/drawing/2014/chart" uri="{C3380CC4-5D6E-409C-BE32-E72D297353CC}">
              <c16:uniqueId val="{00000000-5056-4D7D-9759-AC219ED74C88}"/>
            </c:ext>
          </c:extLst>
        </c:ser>
        <c:ser>
          <c:idx val="1"/>
          <c:order val="1"/>
          <c:tx>
            <c:strRef>
              <c:f>Reappropiations!$D$37</c:f>
              <c:strCache>
                <c:ptCount val="1"/>
                <c:pt idx="0">
                  <c:v>211- Bus Depreciation</c:v>
                </c:pt>
              </c:strCache>
            </c:strRef>
          </c:tx>
          <c:spPr>
            <a:ln w="22225" cap="rnd" cmpd="sng" algn="ctr">
              <a:solidFill>
                <a:schemeClr val="accent2"/>
              </a:solidFill>
              <a:round/>
            </a:ln>
            <a:effectLst/>
          </c:spPr>
          <c:marker>
            <c:symbol val="none"/>
          </c:marker>
          <c:cat>
            <c:strRef>
              <c:f>Reappropiations!$A$38:$A$50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Reappropiations!$D$38:$D$50</c:f>
              <c:numCache>
                <c:formatCode>_("$"* #,##0_);_("$"* \(#,##0\);_("$"* "-"??_);_(@_)</c:formatCode>
                <c:ptCount val="13"/>
              </c:numCache>
            </c:numRef>
          </c:val>
          <c:smooth val="0"/>
          <c:extLst>
            <c:ext xmlns:c16="http://schemas.microsoft.com/office/drawing/2014/chart" uri="{C3380CC4-5D6E-409C-BE32-E72D297353CC}">
              <c16:uniqueId val="{00000001-5056-4D7D-9759-AC219ED74C88}"/>
            </c:ext>
          </c:extLst>
        </c:ser>
        <c:ser>
          <c:idx val="2"/>
          <c:order val="2"/>
          <c:tx>
            <c:strRef>
              <c:f>Reappropiations!$E$37</c:f>
              <c:strCache>
                <c:ptCount val="1"/>
                <c:pt idx="0">
                  <c:v>214- Retirement</c:v>
                </c:pt>
              </c:strCache>
            </c:strRef>
          </c:tx>
          <c:spPr>
            <a:ln w="22225" cap="rnd" cmpd="sng" algn="ctr">
              <a:solidFill>
                <a:schemeClr val="accent3"/>
              </a:solidFill>
              <a:round/>
            </a:ln>
            <a:effectLst/>
          </c:spPr>
          <c:marker>
            <c:symbol val="none"/>
          </c:marker>
          <c:cat>
            <c:strRef>
              <c:f>Reappropiations!$A$38:$A$50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Reappropiations!$E$38:$E$50</c:f>
              <c:numCache>
                <c:formatCode>_("$"* #,##0_);_("$"* \(#,##0\);_("$"* "-"??_);_(@_)</c:formatCode>
                <c:ptCount val="13"/>
              </c:numCache>
            </c:numRef>
          </c:val>
          <c:smooth val="0"/>
          <c:extLst>
            <c:ext xmlns:c16="http://schemas.microsoft.com/office/drawing/2014/chart" uri="{C3380CC4-5D6E-409C-BE32-E72D297353CC}">
              <c16:uniqueId val="{00000002-5056-4D7D-9759-AC219ED74C88}"/>
            </c:ext>
          </c:extLst>
        </c:ser>
        <c:ser>
          <c:idx val="3"/>
          <c:order val="3"/>
          <c:tx>
            <c:strRef>
              <c:f>Reappropiations!$F$37</c:f>
              <c:strCache>
                <c:ptCount val="1"/>
                <c:pt idx="0">
                  <c:v>217- Adult Education</c:v>
                </c:pt>
              </c:strCache>
            </c:strRef>
          </c:tx>
          <c:spPr>
            <a:ln w="22225" cap="rnd" cmpd="sng" algn="ctr">
              <a:solidFill>
                <a:schemeClr val="accent4"/>
              </a:solidFill>
              <a:round/>
            </a:ln>
            <a:effectLst/>
          </c:spPr>
          <c:marker>
            <c:symbol val="none"/>
          </c:marker>
          <c:cat>
            <c:strRef>
              <c:f>Reappropiations!$A$38:$A$50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Reappropiations!$F$38:$F$50</c:f>
              <c:numCache>
                <c:formatCode>_("$"* #,##0_);_("$"* \(#,##0\);_("$"* "-"??_);_(@_)</c:formatCode>
                <c:ptCount val="13"/>
              </c:numCache>
            </c:numRef>
          </c:val>
          <c:smooth val="0"/>
          <c:extLst>
            <c:ext xmlns:c16="http://schemas.microsoft.com/office/drawing/2014/chart" uri="{C3380CC4-5D6E-409C-BE32-E72D297353CC}">
              <c16:uniqueId val="{00000003-5056-4D7D-9759-AC219ED74C88}"/>
            </c:ext>
          </c:extLst>
        </c:ser>
        <c:ser>
          <c:idx val="4"/>
          <c:order val="4"/>
          <c:tx>
            <c:strRef>
              <c:f>Reappropiations!$G$37</c:f>
              <c:strCache>
                <c:ptCount val="1"/>
                <c:pt idx="0">
                  <c:v>228- Technology Fund</c:v>
                </c:pt>
              </c:strCache>
            </c:strRef>
          </c:tx>
          <c:spPr>
            <a:ln w="22225" cap="rnd" cmpd="sng" algn="ctr">
              <a:solidFill>
                <a:schemeClr val="accent5"/>
              </a:solidFill>
              <a:round/>
            </a:ln>
            <a:effectLst/>
          </c:spPr>
          <c:marker>
            <c:symbol val="none"/>
          </c:marker>
          <c:cat>
            <c:strRef>
              <c:f>Reappropiations!$A$38:$A$50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Reappropiations!$G$38:$G$50</c:f>
              <c:numCache>
                <c:formatCode>_("$"* #,##0_);_("$"* \(#,##0\);_("$"* "-"??_);_(@_)</c:formatCode>
                <c:ptCount val="13"/>
              </c:numCache>
            </c:numRef>
          </c:val>
          <c:smooth val="0"/>
          <c:extLst>
            <c:ext xmlns:c16="http://schemas.microsoft.com/office/drawing/2014/chart" uri="{C3380CC4-5D6E-409C-BE32-E72D297353CC}">
              <c16:uniqueId val="{00000004-5056-4D7D-9759-AC219ED74C88}"/>
            </c:ext>
          </c:extLst>
        </c:ser>
        <c:ser>
          <c:idx val="5"/>
          <c:order val="5"/>
          <c:tx>
            <c:strRef>
              <c:f>Reappropiations!$H$37</c:f>
              <c:strCache>
                <c:ptCount val="1"/>
                <c:pt idx="0">
                  <c:v>229- Flex Fund</c:v>
                </c:pt>
              </c:strCache>
            </c:strRef>
          </c:tx>
          <c:spPr>
            <a:ln w="22225" cap="rnd" cmpd="sng" algn="ctr">
              <a:solidFill>
                <a:schemeClr val="accent6"/>
              </a:solidFill>
              <a:round/>
            </a:ln>
            <a:effectLst/>
          </c:spPr>
          <c:marker>
            <c:symbol val="none"/>
          </c:marker>
          <c:cat>
            <c:strRef>
              <c:f>Reappropiations!$A$38:$A$50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Reappropiations!$H$38:$H$50</c:f>
              <c:numCache>
                <c:formatCode>_("$"* #,##0_);_("$"* \(#,##0\);_("$"* "-"??_);_(@_)</c:formatCode>
                <c:ptCount val="13"/>
              </c:numCache>
            </c:numRef>
          </c:val>
          <c:smooth val="0"/>
          <c:extLst>
            <c:ext xmlns:c16="http://schemas.microsoft.com/office/drawing/2014/chart" uri="{C3380CC4-5D6E-409C-BE32-E72D297353CC}">
              <c16:uniqueId val="{00000005-5056-4D7D-9759-AC219ED74C88}"/>
            </c:ext>
          </c:extLst>
        </c:ser>
        <c:ser>
          <c:idx val="6"/>
          <c:order val="6"/>
          <c:tx>
            <c:strRef>
              <c:f>Reappropiations!$I$37</c:f>
              <c:strCache>
                <c:ptCount val="1"/>
                <c:pt idx="0">
                  <c:v>261- Building Reserve</c:v>
                </c:pt>
              </c:strCache>
            </c:strRef>
          </c:tx>
          <c:spPr>
            <a:ln w="22225" cap="rnd" cmpd="sng" algn="ctr">
              <a:solidFill>
                <a:schemeClr val="accent1">
                  <a:lumMod val="60000"/>
                </a:schemeClr>
              </a:solidFill>
              <a:round/>
            </a:ln>
            <a:effectLst/>
          </c:spPr>
          <c:marker>
            <c:symbol val="none"/>
          </c:marker>
          <c:cat>
            <c:strRef>
              <c:f>Reappropiations!$A$38:$A$50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Reappropiations!$I$38:$I$50</c:f>
              <c:numCache>
                <c:formatCode>_("$"* #,##0_);_("$"* \(#,##0\);_("$"* "-"??_);_(@_)</c:formatCode>
                <c:ptCount val="13"/>
              </c:numCache>
            </c:numRef>
          </c:val>
          <c:smooth val="0"/>
          <c:extLst>
            <c:ext xmlns:c16="http://schemas.microsoft.com/office/drawing/2014/chart" uri="{C3380CC4-5D6E-409C-BE32-E72D297353CC}">
              <c16:uniqueId val="{00000006-5056-4D7D-9759-AC219ED74C88}"/>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637549872"/>
        <c:axId val="637547152"/>
      </c:lineChart>
      <c:catAx>
        <c:axId val="63754987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637547152"/>
        <c:crosses val="autoZero"/>
        <c:auto val="1"/>
        <c:lblAlgn val="ctr"/>
        <c:lblOffset val="100"/>
        <c:noMultiLvlLbl val="0"/>
      </c:catAx>
      <c:valAx>
        <c:axId val="637547152"/>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637549872"/>
        <c:crosses val="autoZero"/>
        <c:crossBetween val="between"/>
      </c:valAx>
      <c:spPr>
        <a:gradFill>
          <a:gsLst>
            <a:gs pos="100000">
              <a:schemeClr val="lt1">
                <a:lumMod val="95000"/>
              </a:schemeClr>
            </a:gs>
            <a:gs pos="0">
              <a:schemeClr val="lt1"/>
            </a:gs>
          </a:gsLst>
          <a:lin ang="5400000" scaled="0"/>
        </a:gra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r>
              <a:rPr lang="en-US" b="1">
                <a:solidFill>
                  <a:sysClr val="windowText" lastClr="000000"/>
                </a:solidFill>
              </a:rPr>
              <a:t>Adopted Budget</a:t>
            </a:r>
          </a:p>
          <a:p>
            <a:pPr>
              <a:defRPr/>
            </a:pPr>
            <a:r>
              <a:rPr lang="en-US" sz="1100" b="0">
                <a:solidFill>
                  <a:sysClr val="windowText" lastClr="000000"/>
                </a:solidFill>
              </a:rPr>
              <a:t>(Excluding the</a:t>
            </a:r>
            <a:r>
              <a:rPr lang="en-US" sz="1100" b="0" baseline="0">
                <a:solidFill>
                  <a:sysClr val="windowText" lastClr="000000"/>
                </a:solidFill>
              </a:rPr>
              <a:t> General Fund)</a:t>
            </a:r>
            <a:endParaRPr lang="en-US" sz="1100" b="0">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endParaRPr lang="en-US"/>
        </a:p>
      </c:txPr>
    </c:title>
    <c:autoTitleDeleted val="0"/>
    <c:plotArea>
      <c:layout/>
      <c:lineChart>
        <c:grouping val="standard"/>
        <c:varyColors val="0"/>
        <c:ser>
          <c:idx val="0"/>
          <c:order val="0"/>
          <c:tx>
            <c:strRef>
              <c:f>'Adopted Buget'!$C$37</c:f>
              <c:strCache>
                <c:ptCount val="1"/>
                <c:pt idx="0">
                  <c:v>210- Transportation Fund</c:v>
                </c:pt>
              </c:strCache>
            </c:strRef>
          </c:tx>
          <c:spPr>
            <a:ln w="22225" cap="rnd" cmpd="sng" algn="ctr">
              <a:solidFill>
                <a:srgbClr val="7030A0"/>
              </a:solidFill>
              <a:round/>
            </a:ln>
            <a:effectLst/>
          </c:spPr>
          <c:marker>
            <c:symbol val="none"/>
          </c:marker>
          <c:cat>
            <c:strRef>
              <c:f>'Adopted Buget'!$A$38:$A$50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'Adopted Buget'!$C$38:$C$50</c:f>
              <c:numCache>
                <c:formatCode>_("$"* #,##0_);_("$"* \(#,##0\);_("$"* "-"??_);_(@_)</c:formatCode>
                <c:ptCount val="13"/>
              </c:numCache>
            </c:numRef>
          </c:val>
          <c:smooth val="0"/>
          <c:extLst>
            <c:ext xmlns:c16="http://schemas.microsoft.com/office/drawing/2014/chart" uri="{C3380CC4-5D6E-409C-BE32-E72D297353CC}">
              <c16:uniqueId val="{00000000-6B6D-42ED-A208-841622BF1C47}"/>
            </c:ext>
          </c:extLst>
        </c:ser>
        <c:ser>
          <c:idx val="1"/>
          <c:order val="1"/>
          <c:tx>
            <c:strRef>
              <c:f>'Adopted Buget'!$D$37</c:f>
              <c:strCache>
                <c:ptCount val="1"/>
                <c:pt idx="0">
                  <c:v>211- Bus Depreciation</c:v>
                </c:pt>
              </c:strCache>
            </c:strRef>
          </c:tx>
          <c:spPr>
            <a:ln w="22225" cap="rnd" cmpd="sng" algn="ctr">
              <a:solidFill>
                <a:srgbClr val="ED7D31">
                  <a:lumMod val="75000"/>
                </a:srgbClr>
              </a:solidFill>
              <a:round/>
            </a:ln>
            <a:effectLst/>
          </c:spPr>
          <c:marker>
            <c:symbol val="none"/>
          </c:marker>
          <c:cat>
            <c:strRef>
              <c:f>'Adopted Buget'!$A$38:$A$50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'Adopted Buget'!$D$38:$D$50</c:f>
              <c:numCache>
                <c:formatCode>_("$"* #,##0_);_("$"* \(#,##0\);_("$"* "-"??_);_(@_)</c:formatCode>
                <c:ptCount val="13"/>
              </c:numCache>
            </c:numRef>
          </c:val>
          <c:smooth val="0"/>
          <c:extLst>
            <c:ext xmlns:c16="http://schemas.microsoft.com/office/drawing/2014/chart" uri="{C3380CC4-5D6E-409C-BE32-E72D297353CC}">
              <c16:uniqueId val="{00000001-6B6D-42ED-A208-841622BF1C47}"/>
            </c:ext>
          </c:extLst>
        </c:ser>
        <c:ser>
          <c:idx val="2"/>
          <c:order val="2"/>
          <c:tx>
            <c:strRef>
              <c:f>'Adopted Buget'!$E$37</c:f>
              <c:strCache>
                <c:ptCount val="1"/>
                <c:pt idx="0">
                  <c:v>214- Retirement</c:v>
                </c:pt>
              </c:strCache>
            </c:strRef>
          </c:tx>
          <c:spPr>
            <a:ln w="22225" cap="rnd" cmpd="sng" algn="ctr">
              <a:solidFill>
                <a:srgbClr val="70AD47">
                  <a:lumMod val="75000"/>
                </a:srgbClr>
              </a:solidFill>
              <a:round/>
            </a:ln>
            <a:effectLst/>
          </c:spPr>
          <c:marker>
            <c:symbol val="none"/>
          </c:marker>
          <c:cat>
            <c:strRef>
              <c:f>'Adopted Buget'!$A$38:$A$50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'Adopted Buget'!$E$38:$E$50</c:f>
              <c:numCache>
                <c:formatCode>_("$"* #,##0_);_("$"* \(#,##0\);_("$"* "-"??_);_(@_)</c:formatCode>
                <c:ptCount val="13"/>
              </c:numCache>
            </c:numRef>
          </c:val>
          <c:smooth val="0"/>
          <c:extLst>
            <c:ext xmlns:c16="http://schemas.microsoft.com/office/drawing/2014/chart" uri="{C3380CC4-5D6E-409C-BE32-E72D297353CC}">
              <c16:uniqueId val="{00000002-6B6D-42ED-A208-841622BF1C47}"/>
            </c:ext>
          </c:extLst>
        </c:ser>
        <c:ser>
          <c:idx val="3"/>
          <c:order val="3"/>
          <c:tx>
            <c:strRef>
              <c:f>'Adopted Buget'!$F$37</c:f>
              <c:strCache>
                <c:ptCount val="1"/>
                <c:pt idx="0">
                  <c:v>217- Adult Education</c:v>
                </c:pt>
              </c:strCache>
            </c:strRef>
          </c:tx>
          <c:spPr>
            <a:ln w="22225" cap="rnd" cmpd="sng" algn="ctr">
              <a:solidFill>
                <a:schemeClr val="accent4"/>
              </a:solidFill>
              <a:round/>
            </a:ln>
            <a:effectLst/>
          </c:spPr>
          <c:marker>
            <c:symbol val="none"/>
          </c:marker>
          <c:cat>
            <c:strRef>
              <c:f>'Adopted Buget'!$A$38:$A$50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'Adopted Buget'!$F$38:$F$50</c:f>
              <c:numCache>
                <c:formatCode>_("$"* #,##0_);_("$"* \(#,##0\);_("$"* "-"??_);_(@_)</c:formatCode>
                <c:ptCount val="13"/>
              </c:numCache>
            </c:numRef>
          </c:val>
          <c:smooth val="0"/>
          <c:extLst>
            <c:ext xmlns:c16="http://schemas.microsoft.com/office/drawing/2014/chart" uri="{C3380CC4-5D6E-409C-BE32-E72D297353CC}">
              <c16:uniqueId val="{00000003-6B6D-42ED-A208-841622BF1C47}"/>
            </c:ext>
          </c:extLst>
        </c:ser>
        <c:ser>
          <c:idx val="4"/>
          <c:order val="4"/>
          <c:tx>
            <c:strRef>
              <c:f>'Adopted Buget'!$G$37</c:f>
              <c:strCache>
                <c:ptCount val="1"/>
                <c:pt idx="0">
                  <c:v>228- Technology Fund</c:v>
                </c:pt>
              </c:strCache>
            </c:strRef>
          </c:tx>
          <c:spPr>
            <a:ln w="22225" cap="rnd" cmpd="sng" algn="ctr">
              <a:solidFill>
                <a:srgbClr val="00B0F0"/>
              </a:solidFill>
              <a:round/>
            </a:ln>
            <a:effectLst/>
          </c:spPr>
          <c:marker>
            <c:symbol val="none"/>
          </c:marker>
          <c:cat>
            <c:strRef>
              <c:f>'Adopted Buget'!$A$38:$A$50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'Adopted Buget'!$G$38:$G$50</c:f>
              <c:numCache>
                <c:formatCode>_("$"* #,##0_);_("$"* \(#,##0\);_("$"* "-"??_);_(@_)</c:formatCode>
                <c:ptCount val="13"/>
              </c:numCache>
            </c:numRef>
          </c:val>
          <c:smooth val="0"/>
          <c:extLst>
            <c:ext xmlns:c16="http://schemas.microsoft.com/office/drawing/2014/chart" uri="{C3380CC4-5D6E-409C-BE32-E72D297353CC}">
              <c16:uniqueId val="{00000004-6B6D-42ED-A208-841622BF1C47}"/>
            </c:ext>
          </c:extLst>
        </c:ser>
        <c:ser>
          <c:idx val="5"/>
          <c:order val="5"/>
          <c:tx>
            <c:strRef>
              <c:f>'Adopted Buget'!$H$37</c:f>
              <c:strCache>
                <c:ptCount val="1"/>
                <c:pt idx="0">
                  <c:v>229- Flex Fund</c:v>
                </c:pt>
              </c:strCache>
            </c:strRef>
          </c:tx>
          <c:spPr>
            <a:ln w="22225" cap="rnd" cmpd="sng" algn="ctr">
              <a:solidFill>
                <a:srgbClr val="92D050"/>
              </a:solidFill>
              <a:round/>
            </a:ln>
            <a:effectLst/>
          </c:spPr>
          <c:marker>
            <c:symbol val="none"/>
          </c:marker>
          <c:cat>
            <c:strRef>
              <c:f>'Adopted Buget'!$A$38:$A$50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'Adopted Buget'!$H$38:$H$50</c:f>
              <c:numCache>
                <c:formatCode>_("$"* #,##0_);_("$"* \(#,##0\);_("$"* "-"??_);_(@_)</c:formatCode>
                <c:ptCount val="13"/>
              </c:numCache>
            </c:numRef>
          </c:val>
          <c:smooth val="0"/>
          <c:extLst>
            <c:ext xmlns:c16="http://schemas.microsoft.com/office/drawing/2014/chart" uri="{C3380CC4-5D6E-409C-BE32-E72D297353CC}">
              <c16:uniqueId val="{00000005-6B6D-42ED-A208-841622BF1C47}"/>
            </c:ext>
          </c:extLst>
        </c:ser>
        <c:ser>
          <c:idx val="6"/>
          <c:order val="6"/>
          <c:tx>
            <c:strRef>
              <c:f>'Adopted Buget'!$I$37</c:f>
              <c:strCache>
                <c:ptCount val="1"/>
                <c:pt idx="0">
                  <c:v>261- Building Reserve</c:v>
                </c:pt>
              </c:strCache>
            </c:strRef>
          </c:tx>
          <c:spPr>
            <a:ln w="22225" cap="rnd" cmpd="sng" algn="ctr">
              <a:solidFill>
                <a:schemeClr val="accent1">
                  <a:lumMod val="60000"/>
                </a:schemeClr>
              </a:solidFill>
              <a:round/>
            </a:ln>
            <a:effectLst/>
          </c:spPr>
          <c:marker>
            <c:symbol val="none"/>
          </c:marker>
          <c:cat>
            <c:strRef>
              <c:f>'Adopted Buget'!$A$38:$A$50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'Adopted Buget'!$I$38:$I$50</c:f>
              <c:numCache>
                <c:formatCode>_("$"* #,##0_);_("$"* \(#,##0\);_("$"* "-"??_);_(@_)</c:formatCode>
                <c:ptCount val="13"/>
              </c:numCache>
            </c:numRef>
          </c:val>
          <c:smooth val="0"/>
          <c:extLst>
            <c:ext xmlns:c16="http://schemas.microsoft.com/office/drawing/2014/chart" uri="{C3380CC4-5D6E-409C-BE32-E72D297353CC}">
              <c16:uniqueId val="{00000006-6B6D-42ED-A208-841622BF1C47}"/>
            </c:ext>
          </c:extLst>
        </c:ser>
        <c:dLbls>
          <c:showLegendKey val="0"/>
          <c:showVal val="0"/>
          <c:showCatName val="0"/>
          <c:showSerName val="0"/>
          <c:showPercent val="0"/>
          <c:showBubbleSize val="0"/>
        </c:dLbls>
        <c:smooth val="0"/>
        <c:axId val="637548240"/>
        <c:axId val="637549328"/>
      </c:lineChart>
      <c:catAx>
        <c:axId val="6375482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637549328"/>
        <c:crosses val="autoZero"/>
        <c:auto val="1"/>
        <c:lblAlgn val="ctr"/>
        <c:lblOffset val="100"/>
        <c:noMultiLvlLbl val="0"/>
      </c:catAx>
      <c:valAx>
        <c:axId val="637549328"/>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637548240"/>
        <c:crosses val="autoZero"/>
        <c:crossBetween val="between"/>
      </c:valAx>
      <c:spPr>
        <a:gradFill>
          <a:gsLst>
            <a:gs pos="100000">
              <a:schemeClr val="lt1">
                <a:lumMod val="95000"/>
              </a:schemeClr>
            </a:gs>
            <a:gs pos="0">
              <a:schemeClr val="lt1"/>
            </a:gs>
          </a:gsLst>
          <a:lin ang="5400000" scaled="0"/>
        </a:gradFill>
        <a:ln>
          <a:noFill/>
        </a:ln>
        <a:effectLst/>
      </c:spPr>
    </c:plotArea>
    <c:legend>
      <c:legendPos val="r"/>
      <c:layout>
        <c:manualLayout>
          <c:xMode val="edge"/>
          <c:yMode val="edge"/>
          <c:x val="0.76082886425352581"/>
          <c:y val="0.28232429279673377"/>
          <c:w val="0.1971041011715316"/>
          <c:h val="0.546878827646544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25" r="0.25"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rPr>
              <a:t>Historical Mills Assessed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5"/>
          <c:order val="5"/>
          <c:tx>
            <c:strRef>
              <c:f>Mills!$G$17</c:f>
              <c:strCache>
                <c:ptCount val="1"/>
                <c:pt idx="0">
                  <c:v>Total</c:v>
                </c:pt>
              </c:strCache>
            </c:strRef>
          </c:tx>
          <c:spPr>
            <a:solidFill>
              <a:schemeClr val="bg1">
                <a:lumMod val="85000"/>
              </a:schemeClr>
            </a:solidFill>
            <a:ln>
              <a:solidFill>
                <a:schemeClr val="bg1">
                  <a:lumMod val="50000"/>
                </a:schemeClr>
              </a:solidFill>
            </a:ln>
            <a:effectLst/>
          </c:spPr>
          <c:invertIfNegative val="0"/>
          <c:cat>
            <c:strRef>
              <c:f>Mills!$A$18:$A$30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Mills!$G$18:$G$30</c:f>
              <c:numCache>
                <c:formatCode>_(* #,##0.00_);_(* \(#,##0.00\);_(* "-"??_);_(@_)</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2070-477D-AFF8-C35AA324ADA5}"/>
            </c:ext>
          </c:extLst>
        </c:ser>
        <c:dLbls>
          <c:showLegendKey val="0"/>
          <c:showVal val="0"/>
          <c:showCatName val="0"/>
          <c:showSerName val="0"/>
          <c:showPercent val="0"/>
          <c:showBubbleSize val="0"/>
        </c:dLbls>
        <c:gapWidth val="150"/>
        <c:axId val="637543344"/>
        <c:axId val="637546608"/>
      </c:barChart>
      <c:lineChart>
        <c:grouping val="standard"/>
        <c:varyColors val="0"/>
        <c:ser>
          <c:idx val="0"/>
          <c:order val="0"/>
          <c:tx>
            <c:strRef>
              <c:f>Mills!$B$17</c:f>
              <c:strCache>
                <c:ptCount val="1"/>
                <c:pt idx="0">
                  <c:v>201 - General Fund</c:v>
                </c:pt>
              </c:strCache>
            </c:strRef>
          </c:tx>
          <c:spPr>
            <a:ln w="28575" cap="rnd">
              <a:solidFill>
                <a:schemeClr val="accent1"/>
              </a:solidFill>
              <a:round/>
            </a:ln>
            <a:effectLst/>
          </c:spPr>
          <c:marker>
            <c:symbol val="none"/>
          </c:marker>
          <c:cat>
            <c:strRef>
              <c:f>Mills!$A$18:$A$30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Mills!$B$18:$B$30</c:f>
              <c:numCache>
                <c:formatCode>_(* #,##0.00_);_(* \(#,##0.00\);_(* "-"??_);_(@_)</c:formatCode>
                <c:ptCount val="13"/>
              </c:numCache>
            </c:numRef>
          </c:val>
          <c:smooth val="0"/>
          <c:extLst>
            <c:ext xmlns:c16="http://schemas.microsoft.com/office/drawing/2014/chart" uri="{C3380CC4-5D6E-409C-BE32-E72D297353CC}">
              <c16:uniqueId val="{00000001-2070-477D-AFF8-C35AA324ADA5}"/>
            </c:ext>
          </c:extLst>
        </c:ser>
        <c:ser>
          <c:idx val="1"/>
          <c:order val="1"/>
          <c:tx>
            <c:strRef>
              <c:f>Mills!$C$17</c:f>
              <c:strCache>
                <c:ptCount val="1"/>
                <c:pt idx="0">
                  <c:v>210- Transportation Fund</c:v>
                </c:pt>
              </c:strCache>
            </c:strRef>
          </c:tx>
          <c:spPr>
            <a:ln w="28575" cap="rnd">
              <a:solidFill>
                <a:schemeClr val="accent2"/>
              </a:solidFill>
              <a:round/>
            </a:ln>
            <a:effectLst/>
          </c:spPr>
          <c:marker>
            <c:symbol val="none"/>
          </c:marker>
          <c:cat>
            <c:strRef>
              <c:f>Mills!$A$18:$A$30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Mills!$C$18:$C$30</c:f>
              <c:numCache>
                <c:formatCode>_(* #,##0.00_);_(* \(#,##0.00\);_(* "-"??_);_(@_)</c:formatCode>
                <c:ptCount val="13"/>
              </c:numCache>
            </c:numRef>
          </c:val>
          <c:smooth val="0"/>
          <c:extLst>
            <c:ext xmlns:c16="http://schemas.microsoft.com/office/drawing/2014/chart" uri="{C3380CC4-5D6E-409C-BE32-E72D297353CC}">
              <c16:uniqueId val="{00000002-2070-477D-AFF8-C35AA324ADA5}"/>
            </c:ext>
          </c:extLst>
        </c:ser>
        <c:ser>
          <c:idx val="2"/>
          <c:order val="2"/>
          <c:tx>
            <c:strRef>
              <c:f>Mills!$D$17</c:f>
              <c:strCache>
                <c:ptCount val="1"/>
                <c:pt idx="0">
                  <c:v>211- Bus Depreciation</c:v>
                </c:pt>
              </c:strCache>
            </c:strRef>
          </c:tx>
          <c:spPr>
            <a:ln w="28575" cap="rnd">
              <a:solidFill>
                <a:schemeClr val="accent1">
                  <a:lumMod val="40000"/>
                  <a:lumOff val="60000"/>
                </a:schemeClr>
              </a:solidFill>
              <a:round/>
            </a:ln>
            <a:effectLst/>
          </c:spPr>
          <c:marker>
            <c:symbol val="none"/>
          </c:marker>
          <c:cat>
            <c:strRef>
              <c:f>Mills!$A$18:$A$30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Mills!$D$18:$D$30</c:f>
              <c:numCache>
                <c:formatCode>_(* #,##0.00_);_(* \(#,##0.00\);_(* "-"??_);_(@_)</c:formatCode>
                <c:ptCount val="13"/>
              </c:numCache>
            </c:numRef>
          </c:val>
          <c:smooth val="0"/>
          <c:extLst>
            <c:ext xmlns:c16="http://schemas.microsoft.com/office/drawing/2014/chart" uri="{C3380CC4-5D6E-409C-BE32-E72D297353CC}">
              <c16:uniqueId val="{00000003-2070-477D-AFF8-C35AA324ADA5}"/>
            </c:ext>
          </c:extLst>
        </c:ser>
        <c:ser>
          <c:idx val="3"/>
          <c:order val="3"/>
          <c:tx>
            <c:strRef>
              <c:f>Mills!$E$17</c:f>
              <c:strCache>
                <c:ptCount val="1"/>
                <c:pt idx="0">
                  <c:v>217- Adult Education</c:v>
                </c:pt>
              </c:strCache>
            </c:strRef>
          </c:tx>
          <c:spPr>
            <a:ln w="28575" cap="rnd">
              <a:solidFill>
                <a:schemeClr val="accent4"/>
              </a:solidFill>
              <a:round/>
            </a:ln>
            <a:effectLst/>
          </c:spPr>
          <c:marker>
            <c:symbol val="none"/>
          </c:marker>
          <c:cat>
            <c:strRef>
              <c:f>Mills!$A$18:$A$30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Mills!$E$18:$E$30</c:f>
              <c:numCache>
                <c:formatCode>_(* #,##0.00_);_(* \(#,##0.00\);_(* "-"??_);_(@_)</c:formatCode>
                <c:ptCount val="13"/>
              </c:numCache>
            </c:numRef>
          </c:val>
          <c:smooth val="0"/>
          <c:extLst>
            <c:ext xmlns:c16="http://schemas.microsoft.com/office/drawing/2014/chart" uri="{C3380CC4-5D6E-409C-BE32-E72D297353CC}">
              <c16:uniqueId val="{00000004-2070-477D-AFF8-C35AA324ADA5}"/>
            </c:ext>
          </c:extLst>
        </c:ser>
        <c:ser>
          <c:idx val="4"/>
          <c:order val="4"/>
          <c:tx>
            <c:strRef>
              <c:f>Mills!$F$17</c:f>
              <c:strCache>
                <c:ptCount val="1"/>
                <c:pt idx="0">
                  <c:v>261- Building Reserve</c:v>
                </c:pt>
              </c:strCache>
            </c:strRef>
          </c:tx>
          <c:spPr>
            <a:ln w="28575" cap="rnd">
              <a:solidFill>
                <a:srgbClr val="7030A0"/>
              </a:solidFill>
              <a:round/>
            </a:ln>
            <a:effectLst/>
          </c:spPr>
          <c:marker>
            <c:symbol val="none"/>
          </c:marker>
          <c:cat>
            <c:strRef>
              <c:f>Mills!$A$18:$A$30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Mills!$F$18:$F$30</c:f>
              <c:numCache>
                <c:formatCode>_(* #,##0.00_);_(* \(#,##0.00\);_(* "-"??_);_(@_)</c:formatCode>
                <c:ptCount val="13"/>
              </c:numCache>
            </c:numRef>
          </c:val>
          <c:smooth val="0"/>
          <c:extLst>
            <c:ext xmlns:c16="http://schemas.microsoft.com/office/drawing/2014/chart" uri="{C3380CC4-5D6E-409C-BE32-E72D297353CC}">
              <c16:uniqueId val="{00000005-2070-477D-AFF8-C35AA324ADA5}"/>
            </c:ext>
          </c:extLst>
        </c:ser>
        <c:dLbls>
          <c:showLegendKey val="0"/>
          <c:showVal val="0"/>
          <c:showCatName val="0"/>
          <c:showSerName val="0"/>
          <c:showPercent val="0"/>
          <c:showBubbleSize val="0"/>
        </c:dLbls>
        <c:marker val="1"/>
        <c:smooth val="0"/>
        <c:axId val="637543344"/>
        <c:axId val="637546608"/>
      </c:lineChart>
      <c:catAx>
        <c:axId val="637543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46608"/>
        <c:crosses val="autoZero"/>
        <c:auto val="1"/>
        <c:lblAlgn val="ctr"/>
        <c:lblOffset val="100"/>
        <c:noMultiLvlLbl val="0"/>
      </c:catAx>
      <c:valAx>
        <c:axId val="637546608"/>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43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rPr>
              <a:t>Total Tax Impact Composition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6399373382162045E-2"/>
          <c:y val="0.16795808440943338"/>
          <c:w val="0.89956479137256318"/>
          <c:h val="0.54141484173368659"/>
        </c:manualLayout>
      </c:layout>
      <c:barChart>
        <c:barDir val="col"/>
        <c:grouping val="percentStacked"/>
        <c:varyColors val="0"/>
        <c:ser>
          <c:idx val="0"/>
          <c:order val="0"/>
          <c:tx>
            <c:strRef>
              <c:f>Mills!$B$17</c:f>
              <c:strCache>
                <c:ptCount val="1"/>
                <c:pt idx="0">
                  <c:v>201 - General Fund</c:v>
                </c:pt>
              </c:strCache>
            </c:strRef>
          </c:tx>
          <c:spPr>
            <a:solidFill>
              <a:schemeClr val="accent1"/>
            </a:solidFill>
            <a:ln w="19050">
              <a:solidFill>
                <a:schemeClr val="lt1"/>
              </a:solidFill>
            </a:ln>
            <a:effectLst/>
          </c:spPr>
          <c:invertIfNegative val="0"/>
          <c:cat>
            <c:strRef>
              <c:f>Mills!$A$18:$A$30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Mills!$B$18:$B$30</c:f>
              <c:numCache>
                <c:formatCode>_(* #,##0.00_);_(* \(#,##0.00\);_(* "-"??_);_(@_)</c:formatCode>
                <c:ptCount val="13"/>
              </c:numCache>
            </c:numRef>
          </c:val>
          <c:extLst>
            <c:ext xmlns:c16="http://schemas.microsoft.com/office/drawing/2014/chart" uri="{C3380CC4-5D6E-409C-BE32-E72D297353CC}">
              <c16:uniqueId val="{00000000-6B00-43DB-BDDA-D9002D08326A}"/>
            </c:ext>
          </c:extLst>
        </c:ser>
        <c:ser>
          <c:idx val="1"/>
          <c:order val="1"/>
          <c:tx>
            <c:strRef>
              <c:f>Mills!$C$17</c:f>
              <c:strCache>
                <c:ptCount val="1"/>
                <c:pt idx="0">
                  <c:v>210- Transportation Fund</c:v>
                </c:pt>
              </c:strCache>
            </c:strRef>
          </c:tx>
          <c:spPr>
            <a:solidFill>
              <a:schemeClr val="accent3"/>
            </a:solidFill>
            <a:ln w="19050">
              <a:solidFill>
                <a:schemeClr val="lt1"/>
              </a:solidFill>
            </a:ln>
            <a:effectLst/>
          </c:spPr>
          <c:invertIfNegative val="0"/>
          <c:cat>
            <c:strRef>
              <c:f>Mills!$A$18:$A$30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Mills!$C$18:$C$30</c:f>
              <c:numCache>
                <c:formatCode>_(* #,##0.00_);_(* \(#,##0.00\);_(* "-"??_);_(@_)</c:formatCode>
                <c:ptCount val="13"/>
              </c:numCache>
            </c:numRef>
          </c:val>
          <c:extLst>
            <c:ext xmlns:c16="http://schemas.microsoft.com/office/drawing/2014/chart" uri="{C3380CC4-5D6E-409C-BE32-E72D297353CC}">
              <c16:uniqueId val="{00000001-6B00-43DB-BDDA-D9002D08326A}"/>
            </c:ext>
          </c:extLst>
        </c:ser>
        <c:ser>
          <c:idx val="2"/>
          <c:order val="2"/>
          <c:tx>
            <c:strRef>
              <c:f>Mills!$D$17</c:f>
              <c:strCache>
                <c:ptCount val="1"/>
                <c:pt idx="0">
                  <c:v>211- Bus Depreciation</c:v>
                </c:pt>
              </c:strCache>
            </c:strRef>
          </c:tx>
          <c:spPr>
            <a:solidFill>
              <a:schemeClr val="accent5"/>
            </a:solidFill>
            <a:ln w="19050">
              <a:solidFill>
                <a:schemeClr val="lt1"/>
              </a:solidFill>
            </a:ln>
            <a:effectLst/>
          </c:spPr>
          <c:invertIfNegative val="0"/>
          <c:cat>
            <c:strRef>
              <c:f>Mills!$A$18:$A$30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Mills!$D$18:$D$30</c:f>
              <c:numCache>
                <c:formatCode>_(* #,##0.00_);_(* \(#,##0.00\);_(* "-"??_);_(@_)</c:formatCode>
                <c:ptCount val="13"/>
              </c:numCache>
            </c:numRef>
          </c:val>
          <c:extLst>
            <c:ext xmlns:c16="http://schemas.microsoft.com/office/drawing/2014/chart" uri="{C3380CC4-5D6E-409C-BE32-E72D297353CC}">
              <c16:uniqueId val="{00000002-6B00-43DB-BDDA-D9002D08326A}"/>
            </c:ext>
          </c:extLst>
        </c:ser>
        <c:ser>
          <c:idx val="3"/>
          <c:order val="3"/>
          <c:tx>
            <c:strRef>
              <c:f>Mills!$E$17</c:f>
              <c:strCache>
                <c:ptCount val="1"/>
                <c:pt idx="0">
                  <c:v>217- Adult Education</c:v>
                </c:pt>
              </c:strCache>
            </c:strRef>
          </c:tx>
          <c:spPr>
            <a:solidFill>
              <a:schemeClr val="accent1">
                <a:lumMod val="60000"/>
              </a:schemeClr>
            </a:solidFill>
            <a:ln w="19050">
              <a:solidFill>
                <a:schemeClr val="lt1"/>
              </a:solidFill>
            </a:ln>
            <a:effectLst/>
          </c:spPr>
          <c:invertIfNegative val="0"/>
          <c:cat>
            <c:strRef>
              <c:f>Mills!$A$18:$A$30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Mills!$E$18:$E$30</c:f>
              <c:numCache>
                <c:formatCode>_(* #,##0.00_);_(* \(#,##0.00\);_(* "-"??_);_(@_)</c:formatCode>
                <c:ptCount val="13"/>
              </c:numCache>
            </c:numRef>
          </c:val>
          <c:extLst>
            <c:ext xmlns:c16="http://schemas.microsoft.com/office/drawing/2014/chart" uri="{C3380CC4-5D6E-409C-BE32-E72D297353CC}">
              <c16:uniqueId val="{00000003-6B00-43DB-BDDA-D9002D08326A}"/>
            </c:ext>
          </c:extLst>
        </c:ser>
        <c:ser>
          <c:idx val="4"/>
          <c:order val="4"/>
          <c:tx>
            <c:strRef>
              <c:f>Mills!$F$17</c:f>
              <c:strCache>
                <c:ptCount val="1"/>
                <c:pt idx="0">
                  <c:v>261- Building Reserve</c:v>
                </c:pt>
              </c:strCache>
            </c:strRef>
          </c:tx>
          <c:spPr>
            <a:solidFill>
              <a:schemeClr val="accent3">
                <a:lumMod val="60000"/>
              </a:schemeClr>
            </a:solidFill>
            <a:ln w="19050">
              <a:solidFill>
                <a:schemeClr val="lt1"/>
              </a:solidFill>
            </a:ln>
            <a:effectLst/>
          </c:spPr>
          <c:invertIfNegative val="0"/>
          <c:cat>
            <c:strRef>
              <c:f>Mills!$A$18:$A$30</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Mills!$F$18:$F$30</c:f>
              <c:numCache>
                <c:formatCode>_(* #,##0.00_);_(* \(#,##0.00\);_(* "-"??_);_(@_)</c:formatCode>
                <c:ptCount val="13"/>
              </c:numCache>
            </c:numRef>
          </c:val>
          <c:extLst>
            <c:ext xmlns:c16="http://schemas.microsoft.com/office/drawing/2014/chart" uri="{C3380CC4-5D6E-409C-BE32-E72D297353CC}">
              <c16:uniqueId val="{00000004-6B00-43DB-BDDA-D9002D08326A}"/>
            </c:ext>
          </c:extLst>
        </c:ser>
        <c:dLbls>
          <c:showLegendKey val="0"/>
          <c:showVal val="0"/>
          <c:showCatName val="0"/>
          <c:showSerName val="0"/>
          <c:showPercent val="0"/>
          <c:showBubbleSize val="0"/>
        </c:dLbls>
        <c:gapWidth val="150"/>
        <c:overlap val="100"/>
        <c:axId val="637545520"/>
        <c:axId val="637547696"/>
      </c:barChart>
      <c:catAx>
        <c:axId val="6375455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47696"/>
        <c:crosses val="autoZero"/>
        <c:auto val="1"/>
        <c:lblAlgn val="ctr"/>
        <c:lblOffset val="100"/>
        <c:noMultiLvlLbl val="0"/>
      </c:catAx>
      <c:valAx>
        <c:axId val="637547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45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General Fund Adopted</a:t>
            </a:r>
            <a:r>
              <a:rPr lang="en-US" baseline="0"/>
              <a:t> Budget vs. ANB Fluctuations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'Adopted Buget'!$B$37</c:f>
              <c:strCache>
                <c:ptCount val="1"/>
                <c:pt idx="0">
                  <c:v>201 - General Fund</c:v>
                </c:pt>
              </c:strCache>
            </c:strRef>
          </c:tx>
          <c:spPr>
            <a:solidFill>
              <a:schemeClr val="accent1"/>
            </a:solidFill>
            <a:ln>
              <a:noFill/>
            </a:ln>
            <a:effectLst/>
          </c:spPr>
          <c:invertIfNegative val="0"/>
          <c:dLbls>
            <c:dLbl>
              <c:idx val="6"/>
              <c:layout>
                <c:manualLayout>
                  <c:x val="-7.3326431025925688E-3"/>
                  <c:y val="6.062767304784823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67-4627-888D-D537C46F9EF5}"/>
                </c:ext>
              </c:extLst>
            </c:dLbl>
            <c:dLbl>
              <c:idx val="7"/>
              <c:layout>
                <c:manualLayout>
                  <c:x val="5.8661144820740009E-3"/>
                  <c:y val="-3.70498166377085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67-4627-888D-D537C46F9EF5}"/>
                </c:ext>
              </c:extLst>
            </c:dLbl>
            <c:dLbl>
              <c:idx val="8"/>
              <c:layout>
                <c:manualLayout>
                  <c:x val="-2.9330572410371349E-3"/>
                  <c:y val="-6.062767304784859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667-4627-888D-D537C46F9EF5}"/>
                </c:ext>
              </c:extLst>
            </c:dLbl>
            <c:dLbl>
              <c:idx val="9"/>
              <c:layout>
                <c:manualLayout>
                  <c:x val="4.3995858615554339E-3"/>
                  <c:y val="4.041844869856573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67-4627-888D-D537C46F9EF5}"/>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ANB!$C$23:$C$34</c:f>
              <c:strCache>
                <c:ptCount val="12"/>
                <c:pt idx="0">
                  <c:v>FY12</c:v>
                </c:pt>
                <c:pt idx="1">
                  <c:v>FY13</c:v>
                </c:pt>
                <c:pt idx="2">
                  <c:v>FY14</c:v>
                </c:pt>
                <c:pt idx="3">
                  <c:v>FY15</c:v>
                </c:pt>
                <c:pt idx="4">
                  <c:v>FY16</c:v>
                </c:pt>
                <c:pt idx="5">
                  <c:v>FY17</c:v>
                </c:pt>
                <c:pt idx="6">
                  <c:v>FY18</c:v>
                </c:pt>
                <c:pt idx="7">
                  <c:v>FY19</c:v>
                </c:pt>
                <c:pt idx="8">
                  <c:v>FY20</c:v>
                </c:pt>
                <c:pt idx="9">
                  <c:v>FY21</c:v>
                </c:pt>
                <c:pt idx="10">
                  <c:v>FY22</c:v>
                </c:pt>
                <c:pt idx="11">
                  <c:v>FY23</c:v>
                </c:pt>
              </c:strCache>
            </c:strRef>
          </c:cat>
          <c:val>
            <c:numRef>
              <c:f>'Adopted Buget'!$B$38:$B$50</c:f>
              <c:numCache>
                <c:formatCode>_("$"* #,##0_);_("$"* \(#,##0\);_("$"* "-"??_);_(@_)</c:formatCode>
                <c:ptCount val="13"/>
              </c:numCache>
            </c:numRef>
          </c:val>
          <c:extLst>
            <c:ext xmlns:c16="http://schemas.microsoft.com/office/drawing/2014/chart" uri="{C3380CC4-5D6E-409C-BE32-E72D297353CC}">
              <c16:uniqueId val="{00000000-F2E2-49B9-B574-CC7EC7C742C7}"/>
            </c:ext>
          </c:extLst>
        </c:ser>
        <c:dLbls>
          <c:dLblPos val="outEnd"/>
          <c:showLegendKey val="0"/>
          <c:showVal val="1"/>
          <c:showCatName val="0"/>
          <c:showSerName val="0"/>
          <c:showPercent val="0"/>
          <c:showBubbleSize val="0"/>
        </c:dLbls>
        <c:gapWidth val="219"/>
        <c:axId val="637544432"/>
        <c:axId val="637548784"/>
      </c:barChart>
      <c:lineChart>
        <c:grouping val="standard"/>
        <c:varyColors val="0"/>
        <c:ser>
          <c:idx val="1"/>
          <c:order val="1"/>
          <c:tx>
            <c:strRef>
              <c:f>ANB!$D$22</c:f>
              <c:strCache>
                <c:ptCount val="1"/>
                <c:pt idx="0">
                  <c:v> ANB </c:v>
                </c:pt>
              </c:strCache>
            </c:strRef>
          </c:tx>
          <c:spPr>
            <a:ln w="34925" cap="rnd">
              <a:solidFill>
                <a:schemeClr val="accent2"/>
              </a:solidFill>
              <a:round/>
            </a:ln>
            <a:effectLst/>
          </c:spPr>
          <c:marker>
            <c:symbol val="none"/>
          </c:marker>
          <c:cat>
            <c:strRef>
              <c:f>ANB!$C$23:$C$35</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ANB!$D$23:$D$35</c:f>
              <c:numCache>
                <c:formatCode>_(* #,##0_);_(* \(#,##0\);_(* "-"??_);_(@_)</c:formatCode>
                <c:ptCount val="13"/>
              </c:numCache>
            </c:numRef>
          </c:val>
          <c:smooth val="0"/>
          <c:extLst>
            <c:ext xmlns:c16="http://schemas.microsoft.com/office/drawing/2014/chart" uri="{C3380CC4-5D6E-409C-BE32-E72D297353CC}">
              <c16:uniqueId val="{00000001-F2E2-49B9-B574-CC7EC7C742C7}"/>
            </c:ext>
          </c:extLst>
        </c:ser>
        <c:dLbls>
          <c:showLegendKey val="0"/>
          <c:showVal val="0"/>
          <c:showCatName val="0"/>
          <c:showSerName val="0"/>
          <c:showPercent val="0"/>
          <c:showBubbleSize val="0"/>
        </c:dLbls>
        <c:marker val="1"/>
        <c:smooth val="0"/>
        <c:axId val="637543888"/>
        <c:axId val="637550416"/>
      </c:lineChart>
      <c:catAx>
        <c:axId val="63754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48784"/>
        <c:crosses val="autoZero"/>
        <c:auto val="1"/>
        <c:lblAlgn val="ctr"/>
        <c:lblOffset val="100"/>
        <c:noMultiLvlLbl val="0"/>
      </c:catAx>
      <c:valAx>
        <c:axId val="63754878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44432"/>
        <c:crosses val="autoZero"/>
        <c:crossBetween val="between"/>
      </c:valAx>
      <c:valAx>
        <c:axId val="637550416"/>
        <c:scaling>
          <c:orientation val="minMax"/>
          <c:max val="80"/>
          <c:min val="50"/>
        </c:scaling>
        <c:delete val="0"/>
        <c:axPos val="r"/>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43888"/>
        <c:crosses val="max"/>
        <c:crossBetween val="between"/>
      </c:valAx>
      <c:catAx>
        <c:axId val="637543888"/>
        <c:scaling>
          <c:orientation val="minMax"/>
        </c:scaling>
        <c:delete val="1"/>
        <c:axPos val="b"/>
        <c:numFmt formatCode="General" sourceLinked="1"/>
        <c:majorTickMark val="out"/>
        <c:minorTickMark val="none"/>
        <c:tickLblPos val="nextTo"/>
        <c:crossAx val="637550416"/>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r>
              <a:rPr lang="en-US" b="1">
                <a:solidFill>
                  <a:sysClr val="windowText" lastClr="000000"/>
                </a:solidFill>
              </a:rPr>
              <a:t>General Fund Analysis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endParaRPr lang="en-US"/>
        </a:p>
      </c:txPr>
    </c:title>
    <c:autoTitleDeleted val="0"/>
    <c:plotArea>
      <c:layout/>
      <c:barChart>
        <c:barDir val="col"/>
        <c:grouping val="stacked"/>
        <c:varyColors val="0"/>
        <c:ser>
          <c:idx val="1"/>
          <c:order val="1"/>
          <c:tx>
            <c:strRef>
              <c:f>'General Fund Analysis'!$D$36</c:f>
              <c:strCache>
                <c:ptCount val="1"/>
                <c:pt idx="0">
                  <c:v>Fund Balance Reappropiated</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0-34B9-42E5-BE9F-0FE3D2C6C9AD}"/>
                </c:ext>
              </c:extLst>
            </c:dLbl>
            <c:dLbl>
              <c:idx val="1"/>
              <c:layout>
                <c:manualLayout>
                  <c:x val="1.5192952288507226E-3"/>
                  <c:y val="4.8169556840077067E-3"/>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B9-42E5-BE9F-0FE3D2C6C9AD}"/>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2-34B9-42E5-BE9F-0FE3D2C6C9AD}"/>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3-34B9-42E5-BE9F-0FE3D2C6C9AD}"/>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4-34B9-42E5-BE9F-0FE3D2C6C9AD}"/>
                </c:ext>
              </c:extLst>
            </c:dLbl>
            <c:dLbl>
              <c:idx val="5"/>
              <c:layout>
                <c:manualLayout>
                  <c:x val="1.3819791443024536E-3"/>
                  <c:y val="5.5555922321835942E-3"/>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B9-42E5-BE9F-0FE3D2C6C9AD}"/>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6-34B9-42E5-BE9F-0FE3D2C6C9AD}"/>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7-34B9-42E5-BE9F-0FE3D2C6C9AD}"/>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8-34B9-42E5-BE9F-0FE3D2C6C9AD}"/>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0-4799-4A84-B029-3449115D9AF7}"/>
                </c:ext>
              </c:extLst>
            </c:dLbl>
            <c:dLbl>
              <c:idx val="10"/>
              <c:layout>
                <c:manualLayout>
                  <c:x val="0"/>
                  <c:y val="-3.9192644722306578E-3"/>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1B-4DA7-A519-B8872AC44BCB}"/>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0-B701-4050-92EB-F687853D06E3}"/>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0-0D19-46A9-BF9C-7643C2E3FE2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dk1">
                          <a:lumMod val="35000"/>
                          <a:lumOff val="65000"/>
                        </a:schemeClr>
                      </a:solidFill>
                    </a:ln>
                    <a:effectLst/>
                  </c:spPr>
                </c15:leaderLines>
              </c:ext>
            </c:extLst>
          </c:dLbls>
          <c:cat>
            <c:strRef>
              <c:f>'General Fund Analysis'!$A$37:$A$49</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'General Fund Analysis'!$D$37:$D$49</c:f>
              <c:numCache>
                <c:formatCode>_("$"* #,##0_);_("$"* \(#,##0\);_("$"* "-"??_);_(@_)</c:formatCode>
                <c:ptCount val="13"/>
              </c:numCache>
            </c:numRef>
          </c:val>
          <c:extLst>
            <c:ext xmlns:c15="http://schemas.microsoft.com/office/drawing/2012/chart" uri="{02D57815-91ED-43cb-92C2-25804820EDAC}">
              <c15:datalabelsRange>
                <c15:f>'General Fund Analysis'!$E$37:$E$49</c15:f>
                <c15:dlblRangeCache>
                  <c:ptCount val="13"/>
                  <c:pt idx="0">
                    <c:v>#DIV/0!</c:v>
                  </c:pt>
                  <c:pt idx="1">
                    <c:v>#DIV/0!</c:v>
                  </c:pt>
                  <c:pt idx="2">
                    <c:v>#DIV/0!</c:v>
                  </c:pt>
                  <c:pt idx="3">
                    <c:v>#DIV/0!</c:v>
                  </c:pt>
                  <c:pt idx="4">
                    <c:v>#DIV/0!</c:v>
                  </c:pt>
                  <c:pt idx="5">
                    <c:v>#DIV/0!</c:v>
                  </c:pt>
                  <c:pt idx="6">
                    <c:v>#DIV/0!</c:v>
                  </c:pt>
                  <c:pt idx="7">
                    <c:v>#DIV/0!</c:v>
                  </c:pt>
                  <c:pt idx="8">
                    <c:v>#DIV/0!</c:v>
                  </c:pt>
                  <c:pt idx="9">
                    <c:v>#DIV/0!</c:v>
                  </c:pt>
                  <c:pt idx="10">
                    <c:v>#DIV/0!</c:v>
                  </c:pt>
                  <c:pt idx="11">
                    <c:v>#DIV/0!</c:v>
                  </c:pt>
                  <c:pt idx="12">
                    <c:v>#DIV/0!</c:v>
                  </c:pt>
                </c15:dlblRangeCache>
              </c15:datalabelsRange>
            </c:ext>
            <c:ext xmlns:c16="http://schemas.microsoft.com/office/drawing/2014/chart" uri="{C3380CC4-5D6E-409C-BE32-E72D297353CC}">
              <c16:uniqueId val="{00000009-34B9-42E5-BE9F-0FE3D2C6C9AD}"/>
            </c:ext>
          </c:extLst>
        </c:ser>
        <c:ser>
          <c:idx val="2"/>
          <c:order val="2"/>
          <c:tx>
            <c:strRef>
              <c:f>'General Fund Analysis'!$F$36</c:f>
              <c:strCache>
                <c:ptCount val="1"/>
                <c:pt idx="0">
                  <c:v>Other Revenue</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A-34B9-42E5-BE9F-0FE3D2C6C9AD}"/>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B-34B9-42E5-BE9F-0FE3D2C6C9AD}"/>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C-34B9-42E5-BE9F-0FE3D2C6C9AD}"/>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D-34B9-42E5-BE9F-0FE3D2C6C9AD}"/>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E-34B9-42E5-BE9F-0FE3D2C6C9AD}"/>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F-34B9-42E5-BE9F-0FE3D2C6C9AD}"/>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10-34B9-42E5-BE9F-0FE3D2C6C9AD}"/>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11-34B9-42E5-BE9F-0FE3D2C6C9AD}"/>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12-34B9-42E5-BE9F-0FE3D2C6C9AD}"/>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1-4799-4A84-B029-3449115D9AF7}"/>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1-7D1B-4DA7-A519-B8872AC44BCB}"/>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1-B701-4050-92EB-F687853D06E3}"/>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1-0D19-46A9-BF9C-7643C2E3FE2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dk1">
                          <a:lumMod val="35000"/>
                          <a:lumOff val="65000"/>
                        </a:schemeClr>
                      </a:solidFill>
                    </a:ln>
                    <a:effectLst/>
                  </c:spPr>
                </c15:leaderLines>
              </c:ext>
            </c:extLst>
          </c:dLbls>
          <c:cat>
            <c:strRef>
              <c:f>'General Fund Analysis'!$A$37:$A$49</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'General Fund Analysis'!$F$37:$F$49</c:f>
              <c:numCache>
                <c:formatCode>_("$"* #,##0_);_("$"* \(#,##0\);_("$"* "-"??_);_(@_)</c:formatCode>
                <c:ptCount val="13"/>
              </c:numCache>
            </c:numRef>
          </c:val>
          <c:extLst>
            <c:ext xmlns:c15="http://schemas.microsoft.com/office/drawing/2012/chart" uri="{02D57815-91ED-43cb-92C2-25804820EDAC}">
              <c15:datalabelsRange>
                <c15:f>'General Fund Analysis'!$G$37:$G$49</c15:f>
                <c15:dlblRangeCache>
                  <c:ptCount val="13"/>
                  <c:pt idx="0">
                    <c:v>#DIV/0!</c:v>
                  </c:pt>
                  <c:pt idx="1">
                    <c:v>#DIV/0!</c:v>
                  </c:pt>
                  <c:pt idx="2">
                    <c:v>#DIV/0!</c:v>
                  </c:pt>
                  <c:pt idx="3">
                    <c:v>#DIV/0!</c:v>
                  </c:pt>
                  <c:pt idx="4">
                    <c:v>#DIV/0!</c:v>
                  </c:pt>
                  <c:pt idx="5">
                    <c:v>#DIV/0!</c:v>
                  </c:pt>
                  <c:pt idx="6">
                    <c:v>#DIV/0!</c:v>
                  </c:pt>
                  <c:pt idx="7">
                    <c:v>#DIV/0!</c:v>
                  </c:pt>
                  <c:pt idx="8">
                    <c:v>#DIV/0!</c:v>
                  </c:pt>
                  <c:pt idx="9">
                    <c:v>#DIV/0!</c:v>
                  </c:pt>
                  <c:pt idx="10">
                    <c:v>#DIV/0!</c:v>
                  </c:pt>
                  <c:pt idx="11">
                    <c:v>#DIV/0!</c:v>
                  </c:pt>
                  <c:pt idx="12">
                    <c:v>#DIV/0!</c:v>
                  </c:pt>
                </c15:dlblRangeCache>
              </c15:datalabelsRange>
            </c:ext>
            <c:ext xmlns:c16="http://schemas.microsoft.com/office/drawing/2014/chart" uri="{C3380CC4-5D6E-409C-BE32-E72D297353CC}">
              <c16:uniqueId val="{00000013-34B9-42E5-BE9F-0FE3D2C6C9AD}"/>
            </c:ext>
          </c:extLst>
        </c:ser>
        <c:ser>
          <c:idx val="3"/>
          <c:order val="3"/>
          <c:tx>
            <c:strRef>
              <c:f>'General Fund Analysis'!$H$36</c:f>
              <c:strCache>
                <c:ptCount val="1"/>
                <c:pt idx="0">
                  <c:v>Local Tax Payer Revenue</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dLbl>
              <c:idx val="0"/>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14-34B9-42E5-BE9F-0FE3D2C6C9AD}"/>
                </c:ext>
              </c:extLst>
            </c:dLbl>
            <c:dLbl>
              <c:idx val="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15-34B9-42E5-BE9F-0FE3D2C6C9AD}"/>
                </c:ext>
              </c:extLst>
            </c:dLbl>
            <c:dLbl>
              <c:idx val="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16-34B9-42E5-BE9F-0FE3D2C6C9AD}"/>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17-34B9-42E5-BE9F-0FE3D2C6C9AD}"/>
                </c:ext>
              </c:extLst>
            </c:dLbl>
            <c:dLbl>
              <c:idx val="4"/>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18-34B9-42E5-BE9F-0FE3D2C6C9AD}"/>
                </c:ext>
              </c:extLst>
            </c:dLbl>
            <c:dLbl>
              <c:idx val="5"/>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19-34B9-42E5-BE9F-0FE3D2C6C9AD}"/>
                </c:ext>
              </c:extLst>
            </c:dLbl>
            <c:dLbl>
              <c:idx val="6"/>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1A-34B9-42E5-BE9F-0FE3D2C6C9AD}"/>
                </c:ext>
              </c:extLst>
            </c:dLbl>
            <c:dLbl>
              <c:idx val="7"/>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1B-34B9-42E5-BE9F-0FE3D2C6C9AD}"/>
                </c:ext>
              </c:extLst>
            </c:dLbl>
            <c:dLbl>
              <c:idx val="8"/>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1C-34B9-42E5-BE9F-0FE3D2C6C9AD}"/>
                </c:ext>
              </c:extLst>
            </c:dLbl>
            <c:dLbl>
              <c:idx val="9"/>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2-4799-4A84-B029-3449115D9AF7}"/>
                </c:ext>
              </c:extLst>
            </c:dLbl>
            <c:dLbl>
              <c:idx val="10"/>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2-7D1B-4DA7-A519-B8872AC44BCB}"/>
                </c:ext>
              </c:extLst>
            </c:dLbl>
            <c:dLbl>
              <c:idx val="1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2-B701-4050-92EB-F687853D06E3}"/>
                </c:ext>
              </c:extLst>
            </c:dLbl>
            <c:dLbl>
              <c:idx val="1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2-0D19-46A9-BF9C-7643C2E3FE2E}"/>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dk1">
                          <a:lumMod val="35000"/>
                          <a:lumOff val="65000"/>
                        </a:schemeClr>
                      </a:solidFill>
                    </a:ln>
                    <a:effectLst/>
                  </c:spPr>
                </c15:leaderLines>
              </c:ext>
            </c:extLst>
          </c:dLbls>
          <c:cat>
            <c:strRef>
              <c:f>'General Fund Analysis'!$A$37:$A$49</c:f>
              <c:strCache>
                <c:ptCount val="13"/>
                <c:pt idx="0">
                  <c:v>FY12</c:v>
                </c:pt>
                <c:pt idx="1">
                  <c:v>FY13</c:v>
                </c:pt>
                <c:pt idx="2">
                  <c:v>FY14</c:v>
                </c:pt>
                <c:pt idx="3">
                  <c:v>FY15</c:v>
                </c:pt>
                <c:pt idx="4">
                  <c:v>FY16</c:v>
                </c:pt>
                <c:pt idx="5">
                  <c:v>FY17</c:v>
                </c:pt>
                <c:pt idx="6">
                  <c:v>FY18</c:v>
                </c:pt>
                <c:pt idx="7">
                  <c:v>FY19</c:v>
                </c:pt>
                <c:pt idx="8">
                  <c:v>FY20</c:v>
                </c:pt>
                <c:pt idx="9">
                  <c:v>FY21</c:v>
                </c:pt>
                <c:pt idx="10">
                  <c:v>FY22</c:v>
                </c:pt>
                <c:pt idx="11">
                  <c:v>FY23</c:v>
                </c:pt>
                <c:pt idx="12">
                  <c:v>FY24</c:v>
                </c:pt>
              </c:strCache>
            </c:strRef>
          </c:cat>
          <c:val>
            <c:numRef>
              <c:f>'General Fund Analysis'!$H$37:$H$49</c:f>
              <c:numCache>
                <c:formatCode>_("$"* #,##0_);_("$"* \(#,##0\);_("$"* "-"??_);_(@_)</c:formatCode>
                <c:ptCount val="13"/>
              </c:numCache>
            </c:numRef>
          </c:val>
          <c:extLst>
            <c:ext xmlns:c15="http://schemas.microsoft.com/office/drawing/2012/chart" uri="{02D57815-91ED-43cb-92C2-25804820EDAC}">
              <c15:datalabelsRange>
                <c15:f>'General Fund Analysis'!$I$37:$I$49</c15:f>
                <c15:dlblRangeCache>
                  <c:ptCount val="13"/>
                  <c:pt idx="0">
                    <c:v>#DIV/0!</c:v>
                  </c:pt>
                  <c:pt idx="1">
                    <c:v>#DIV/0!</c:v>
                  </c:pt>
                  <c:pt idx="2">
                    <c:v>#DIV/0!</c:v>
                  </c:pt>
                  <c:pt idx="3">
                    <c:v>#DIV/0!</c:v>
                  </c:pt>
                  <c:pt idx="4">
                    <c:v>#DIV/0!</c:v>
                  </c:pt>
                  <c:pt idx="5">
                    <c:v>#DIV/0!</c:v>
                  </c:pt>
                  <c:pt idx="6">
                    <c:v>#DIV/0!</c:v>
                  </c:pt>
                  <c:pt idx="7">
                    <c:v>#DIV/0!</c:v>
                  </c:pt>
                  <c:pt idx="8">
                    <c:v>#DIV/0!</c:v>
                  </c:pt>
                  <c:pt idx="9">
                    <c:v>#DIV/0!</c:v>
                  </c:pt>
                  <c:pt idx="10">
                    <c:v>#DIV/0!</c:v>
                  </c:pt>
                  <c:pt idx="11">
                    <c:v>#DIV/0!</c:v>
                  </c:pt>
                  <c:pt idx="12">
                    <c:v>#DIV/0!</c:v>
                  </c:pt>
                </c15:dlblRangeCache>
              </c15:datalabelsRange>
            </c:ext>
            <c:ext xmlns:c16="http://schemas.microsoft.com/office/drawing/2014/chart" uri="{C3380CC4-5D6E-409C-BE32-E72D297353CC}">
              <c16:uniqueId val="{0000001D-34B9-42E5-BE9F-0FE3D2C6C9AD}"/>
            </c:ext>
          </c:extLst>
        </c:ser>
        <c:dLbls>
          <c:showLegendKey val="0"/>
          <c:showVal val="1"/>
          <c:showCatName val="0"/>
          <c:showSerName val="0"/>
          <c:showPercent val="0"/>
          <c:showBubbleSize val="0"/>
        </c:dLbls>
        <c:gapWidth val="150"/>
        <c:overlap val="100"/>
        <c:axId val="640762208"/>
        <c:axId val="640763840"/>
      </c:barChart>
      <c:lineChart>
        <c:grouping val="standard"/>
        <c:varyColors val="0"/>
        <c:ser>
          <c:idx val="0"/>
          <c:order val="0"/>
          <c:tx>
            <c:strRef>
              <c:f>'General Fund Analysis'!$C$36</c:f>
              <c:strCache>
                <c:ptCount val="1"/>
                <c:pt idx="0">
                  <c:v>Reserves</c:v>
                </c:pt>
              </c:strCache>
            </c:strRef>
          </c:tx>
          <c:spPr>
            <a:ln w="22225" cap="rnd" cmpd="sng" algn="ctr">
              <a:solidFill>
                <a:schemeClr val="accent1"/>
              </a:solidFill>
              <a:round/>
            </a:ln>
            <a:effectLst/>
          </c:spPr>
          <c:marker>
            <c:symbol val="none"/>
          </c:marker>
          <c:cat>
            <c:strRef>
              <c:f>'General Fund Analysis'!$A$37:$A$48</c:f>
              <c:strCache>
                <c:ptCount val="12"/>
                <c:pt idx="0">
                  <c:v>FY12</c:v>
                </c:pt>
                <c:pt idx="1">
                  <c:v>FY13</c:v>
                </c:pt>
                <c:pt idx="2">
                  <c:v>FY14</c:v>
                </c:pt>
                <c:pt idx="3">
                  <c:v>FY15</c:v>
                </c:pt>
                <c:pt idx="4">
                  <c:v>FY16</c:v>
                </c:pt>
                <c:pt idx="5">
                  <c:v>FY17</c:v>
                </c:pt>
                <c:pt idx="6">
                  <c:v>FY18</c:v>
                </c:pt>
                <c:pt idx="7">
                  <c:v>FY19</c:v>
                </c:pt>
                <c:pt idx="8">
                  <c:v>FY20</c:v>
                </c:pt>
                <c:pt idx="9">
                  <c:v>FY21</c:v>
                </c:pt>
                <c:pt idx="10">
                  <c:v>FY22</c:v>
                </c:pt>
                <c:pt idx="11">
                  <c:v>FY23</c:v>
                </c:pt>
              </c:strCache>
            </c:strRef>
          </c:cat>
          <c:val>
            <c:numRef>
              <c:f>'General Fund Analysis'!$C$37:$C$49</c:f>
              <c:numCache>
                <c:formatCode>_("$"* #,##0_);_("$"* \(#,##0\);_("$"* "-"??_);_(@_)</c:formatCode>
                <c:ptCount val="13"/>
              </c:numCache>
            </c:numRef>
          </c:val>
          <c:smooth val="0"/>
          <c:extLst>
            <c:ext xmlns:c16="http://schemas.microsoft.com/office/drawing/2014/chart" uri="{C3380CC4-5D6E-409C-BE32-E72D297353CC}">
              <c16:uniqueId val="{0000001E-34B9-42E5-BE9F-0FE3D2C6C9AD}"/>
            </c:ext>
          </c:extLst>
        </c:ser>
        <c:dLbls>
          <c:showLegendKey val="0"/>
          <c:showVal val="0"/>
          <c:showCatName val="0"/>
          <c:showSerName val="0"/>
          <c:showPercent val="0"/>
          <c:showBubbleSize val="0"/>
        </c:dLbls>
        <c:marker val="1"/>
        <c:smooth val="0"/>
        <c:axId val="640765472"/>
        <c:axId val="640769280"/>
      </c:lineChart>
      <c:catAx>
        <c:axId val="64076220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640763840"/>
        <c:crosses val="autoZero"/>
        <c:auto val="1"/>
        <c:lblAlgn val="ctr"/>
        <c:lblOffset val="100"/>
        <c:noMultiLvlLbl val="0"/>
      </c:catAx>
      <c:valAx>
        <c:axId val="640763840"/>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640762208"/>
        <c:crosses val="autoZero"/>
        <c:crossBetween val="between"/>
      </c:valAx>
      <c:valAx>
        <c:axId val="640769280"/>
        <c:scaling>
          <c:orientation val="minMax"/>
        </c:scaling>
        <c:delete val="0"/>
        <c:axPos val="r"/>
        <c:numFmt formatCode="_(&quot;$&quot;* #,##0_);_(&quot;$&quot;* \(#,##0\);_(&quot;$&quot;*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640765472"/>
        <c:crosses val="max"/>
        <c:crossBetween val="between"/>
      </c:valAx>
      <c:catAx>
        <c:axId val="640765472"/>
        <c:scaling>
          <c:orientation val="minMax"/>
        </c:scaling>
        <c:delete val="1"/>
        <c:axPos val="b"/>
        <c:numFmt formatCode="General" sourceLinked="1"/>
        <c:majorTickMark val="out"/>
        <c:minorTickMark val="none"/>
        <c:tickLblPos val="nextTo"/>
        <c:crossAx val="640769280"/>
        <c:crosses val="autoZero"/>
        <c:auto val="1"/>
        <c:lblAlgn val="ctr"/>
        <c:lblOffset val="100"/>
        <c:noMultiLvlLbl val="0"/>
      </c:catAx>
      <c:spPr>
        <a:gradFill>
          <a:gsLst>
            <a:gs pos="100000">
              <a:schemeClr val="lt1">
                <a:lumMod val="95000"/>
              </a:schemeClr>
            </a:gs>
            <a:gs pos="0">
              <a:schemeClr val="lt1"/>
            </a:gs>
          </a:gsLst>
          <a:lin ang="5400000" scaled="0"/>
        </a:gra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20321</xdr:colOff>
      <xdr:row>17</xdr:row>
      <xdr:rowOff>106680</xdr:rowOff>
    </xdr:from>
    <xdr:to>
      <xdr:col>7</xdr:col>
      <xdr:colOff>364258</xdr:colOff>
      <xdr:row>41</xdr:row>
      <xdr:rowOff>134307</xdr:rowOff>
    </xdr:to>
    <xdr:pic>
      <xdr:nvPicPr>
        <xdr:cNvPr id="3" name="Picture 2">
          <a:extLst>
            <a:ext uri="{FF2B5EF4-FFF2-40B4-BE49-F238E27FC236}">
              <a16:creationId xmlns:a16="http://schemas.microsoft.com/office/drawing/2014/main" id="{F8AD8010-73A9-9A47-7D44-D211EAC5EB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21" y="3032760"/>
          <a:ext cx="4780682" cy="4412937"/>
        </a:xfrm>
        <a:prstGeom prst="rect">
          <a:avLst/>
        </a:prstGeom>
      </xdr:spPr>
    </xdr:pic>
    <xdr:clientData/>
  </xdr:twoCellAnchor>
  <xdr:twoCellAnchor>
    <xdr:from>
      <xdr:col>6</xdr:col>
      <xdr:colOff>45720</xdr:colOff>
      <xdr:row>19</xdr:row>
      <xdr:rowOff>22860</xdr:rowOff>
    </xdr:from>
    <xdr:to>
      <xdr:col>7</xdr:col>
      <xdr:colOff>586740</xdr:colOff>
      <xdr:row>21</xdr:row>
      <xdr:rowOff>15240</xdr:rowOff>
    </xdr:to>
    <xdr:cxnSp macro="">
      <xdr:nvCxnSpPr>
        <xdr:cNvPr id="5" name="Straight Arrow Connector 4">
          <a:extLst>
            <a:ext uri="{FF2B5EF4-FFF2-40B4-BE49-F238E27FC236}">
              <a16:creationId xmlns:a16="http://schemas.microsoft.com/office/drawing/2014/main" id="{E20F94CA-E506-E167-7B94-CC0931E03359}"/>
            </a:ext>
          </a:extLst>
        </xdr:cNvPr>
        <xdr:cNvCxnSpPr/>
      </xdr:nvCxnSpPr>
      <xdr:spPr>
        <a:xfrm flipH="1" flipV="1">
          <a:off x="3886200" y="3497580"/>
          <a:ext cx="1181100" cy="3581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350520</xdr:colOff>
      <xdr:row>29</xdr:row>
      <xdr:rowOff>45720</xdr:rowOff>
    </xdr:from>
    <xdr:to>
      <xdr:col>7</xdr:col>
      <xdr:colOff>586740</xdr:colOff>
      <xdr:row>34</xdr:row>
      <xdr:rowOff>129540</xdr:rowOff>
    </xdr:to>
    <xdr:cxnSp macro="">
      <xdr:nvCxnSpPr>
        <xdr:cNvPr id="6" name="Straight Arrow Connector 5">
          <a:extLst>
            <a:ext uri="{FF2B5EF4-FFF2-40B4-BE49-F238E27FC236}">
              <a16:creationId xmlns:a16="http://schemas.microsoft.com/office/drawing/2014/main" id="{4D564A1A-D195-486E-82A3-9179F8A0EBA0}"/>
            </a:ext>
          </a:extLst>
        </xdr:cNvPr>
        <xdr:cNvCxnSpPr/>
      </xdr:nvCxnSpPr>
      <xdr:spPr>
        <a:xfrm flipH="1">
          <a:off x="2910840" y="5349240"/>
          <a:ext cx="2156460" cy="9982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320040</xdr:colOff>
      <xdr:row>29</xdr:row>
      <xdr:rowOff>30480</xdr:rowOff>
    </xdr:from>
    <xdr:to>
      <xdr:col>7</xdr:col>
      <xdr:colOff>609600</xdr:colOff>
      <xdr:row>41</xdr:row>
      <xdr:rowOff>91440</xdr:rowOff>
    </xdr:to>
    <xdr:cxnSp macro="">
      <xdr:nvCxnSpPr>
        <xdr:cNvPr id="9" name="Straight Arrow Connector 8">
          <a:extLst>
            <a:ext uri="{FF2B5EF4-FFF2-40B4-BE49-F238E27FC236}">
              <a16:creationId xmlns:a16="http://schemas.microsoft.com/office/drawing/2014/main" id="{39536EFD-D917-437D-819D-8B94FCC363F9}"/>
            </a:ext>
          </a:extLst>
        </xdr:cNvPr>
        <xdr:cNvCxnSpPr/>
      </xdr:nvCxnSpPr>
      <xdr:spPr>
        <a:xfrm flipH="1">
          <a:off x="2880360" y="5334000"/>
          <a:ext cx="2209800" cy="22555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487680</xdr:colOff>
      <xdr:row>3</xdr:row>
      <xdr:rowOff>119061</xdr:rowOff>
    </xdr:from>
    <xdr:to>
      <xdr:col>6</xdr:col>
      <xdr:colOff>601980</xdr:colOff>
      <xdr:row>19</xdr:row>
      <xdr:rowOff>9524</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129540</xdr:colOff>
      <xdr:row>3</xdr:row>
      <xdr:rowOff>49529</xdr:rowOff>
    </xdr:from>
    <xdr:to>
      <xdr:col>4</xdr:col>
      <xdr:colOff>1367790</xdr:colOff>
      <xdr:row>19</xdr:row>
      <xdr:rowOff>97155</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175260</xdr:colOff>
      <xdr:row>3</xdr:row>
      <xdr:rowOff>170496</xdr:rowOff>
    </xdr:from>
    <xdr:to>
      <xdr:col>8</xdr:col>
      <xdr:colOff>922020</xdr:colOff>
      <xdr:row>31</xdr:row>
      <xdr:rowOff>106680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99060</xdr:colOff>
      <xdr:row>3</xdr:row>
      <xdr:rowOff>109536</xdr:rowOff>
    </xdr:from>
    <xdr:to>
      <xdr:col>8</xdr:col>
      <xdr:colOff>994409</xdr:colOff>
      <xdr:row>31</xdr:row>
      <xdr:rowOff>83819</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3</xdr:row>
      <xdr:rowOff>94296</xdr:rowOff>
    </xdr:from>
    <xdr:to>
      <xdr:col>8</xdr:col>
      <xdr:colOff>1013460</xdr:colOff>
      <xdr:row>31</xdr:row>
      <xdr:rowOff>114300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213360</xdr:colOff>
      <xdr:row>2</xdr:row>
      <xdr:rowOff>84772</xdr:rowOff>
    </xdr:from>
    <xdr:to>
      <xdr:col>6</xdr:col>
      <xdr:colOff>784860</xdr:colOff>
      <xdr:row>15</xdr:row>
      <xdr:rowOff>129540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230505</xdr:colOff>
      <xdr:row>32</xdr:row>
      <xdr:rowOff>0</xdr:rowOff>
    </xdr:from>
    <xdr:to>
      <xdr:col>6</xdr:col>
      <xdr:colOff>792480</xdr:colOff>
      <xdr:row>44</xdr:row>
      <xdr:rowOff>144780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absoluteAnchor>
    <xdr:pos x="0" y="0"/>
    <xdr:ext cx="10824535" cy="7848895"/>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twoCellAnchor>
    <xdr:from>
      <xdr:col>0</xdr:col>
      <xdr:colOff>83821</xdr:colOff>
      <xdr:row>2</xdr:row>
      <xdr:rowOff>86676</xdr:rowOff>
    </xdr:from>
    <xdr:to>
      <xdr:col>8</xdr:col>
      <xdr:colOff>746760</xdr:colOff>
      <xdr:row>32</xdr:row>
      <xdr:rowOff>53340</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baize@masbo.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74AB9-C6DF-4110-81D7-F0E268AA75BC}">
  <sheetPr>
    <tabColor theme="9" tint="0.39997558519241921"/>
  </sheetPr>
  <dimension ref="A1:J46"/>
  <sheetViews>
    <sheetView showGridLines="0" tabSelected="1" view="pageLayout" zoomScaleNormal="100" workbookViewId="0"/>
  </sheetViews>
  <sheetFormatPr defaultRowHeight="15" x14ac:dyDescent="0.25"/>
  <cols>
    <col min="1" max="6" width="9.140625" customWidth="1"/>
    <col min="7" max="7" width="8.42578125" customWidth="1"/>
    <col min="8" max="9" width="9.140625" customWidth="1"/>
    <col min="10" max="10" width="10.7109375" customWidth="1"/>
  </cols>
  <sheetData>
    <row r="1" spans="1:10" ht="15.75" x14ac:dyDescent="0.25">
      <c r="A1" s="28" t="s">
        <v>50</v>
      </c>
    </row>
    <row r="2" spans="1:10" x14ac:dyDescent="0.25">
      <c r="A2" t="s">
        <v>43</v>
      </c>
    </row>
    <row r="3" spans="1:10" x14ac:dyDescent="0.25">
      <c r="A3" t="s">
        <v>44</v>
      </c>
    </row>
    <row r="5" spans="1:10" x14ac:dyDescent="0.25">
      <c r="A5" s="34" t="s">
        <v>53</v>
      </c>
      <c r="B5" s="34"/>
      <c r="C5" s="34"/>
      <c r="D5" s="34"/>
      <c r="E5" s="34"/>
      <c r="F5" s="34"/>
      <c r="G5" s="34"/>
      <c r="H5" s="34"/>
      <c r="I5" s="34"/>
      <c r="J5" s="34"/>
    </row>
    <row r="6" spans="1:10" x14ac:dyDescent="0.25">
      <c r="A6" s="34"/>
      <c r="B6" s="34"/>
      <c r="C6" s="34"/>
      <c r="D6" s="34"/>
      <c r="E6" s="34"/>
      <c r="F6" s="34"/>
      <c r="G6" s="34"/>
      <c r="H6" s="34"/>
      <c r="I6" s="34"/>
      <c r="J6" s="34"/>
    </row>
    <row r="7" spans="1:10" x14ac:dyDescent="0.25">
      <c r="A7" s="34"/>
      <c r="B7" s="34"/>
      <c r="C7" s="34"/>
      <c r="D7" s="34"/>
      <c r="E7" s="34"/>
      <c r="F7" s="34"/>
      <c r="G7" s="34"/>
      <c r="H7" s="34"/>
      <c r="I7" s="34"/>
      <c r="J7" s="34"/>
    </row>
    <row r="8" spans="1:10" x14ac:dyDescent="0.25">
      <c r="A8" s="34"/>
      <c r="B8" s="34"/>
      <c r="C8" s="34"/>
      <c r="D8" s="34"/>
      <c r="E8" s="34"/>
      <c r="F8" s="34"/>
      <c r="G8" s="34"/>
      <c r="H8" s="34"/>
      <c r="I8" s="34"/>
      <c r="J8" s="34"/>
    </row>
    <row r="10" spans="1:10" x14ac:dyDescent="0.25">
      <c r="A10" s="35" t="s">
        <v>52</v>
      </c>
      <c r="B10" s="35"/>
      <c r="C10" s="35"/>
      <c r="D10" s="35"/>
      <c r="E10" s="35"/>
      <c r="F10" s="35"/>
      <c r="G10" s="35"/>
      <c r="H10" s="35"/>
      <c r="I10" s="35"/>
      <c r="J10" s="35"/>
    </row>
    <row r="11" spans="1:10" x14ac:dyDescent="0.25">
      <c r="A11" s="35"/>
      <c r="B11" s="35"/>
      <c r="C11" s="35"/>
      <c r="D11" s="35"/>
      <c r="E11" s="35"/>
      <c r="F11" s="35"/>
      <c r="G11" s="35"/>
      <c r="H11" s="35"/>
      <c r="I11" s="35"/>
      <c r="J11" s="35"/>
    </row>
    <row r="13" spans="1:10" x14ac:dyDescent="0.25">
      <c r="A13" s="37" t="s">
        <v>55</v>
      </c>
      <c r="B13" s="37"/>
      <c r="C13" s="37"/>
      <c r="D13" s="37"/>
      <c r="E13" s="37"/>
      <c r="F13" s="37"/>
      <c r="G13" s="37"/>
      <c r="H13" s="37"/>
      <c r="I13" s="37"/>
      <c r="J13" s="37"/>
    </row>
    <row r="14" spans="1:10" x14ac:dyDescent="0.25">
      <c r="A14" s="37"/>
      <c r="B14" s="37"/>
      <c r="C14" s="37"/>
      <c r="D14" s="37"/>
      <c r="E14" s="37"/>
      <c r="F14" s="37"/>
      <c r="G14" s="37"/>
      <c r="H14" s="37"/>
      <c r="I14" s="37"/>
      <c r="J14" s="37"/>
    </row>
    <row r="16" spans="1:10" x14ac:dyDescent="0.25">
      <c r="A16" s="36" t="s">
        <v>46</v>
      </c>
      <c r="B16" s="36"/>
      <c r="C16" s="36"/>
      <c r="D16" s="36"/>
      <c r="E16" s="36"/>
      <c r="F16" s="36"/>
      <c r="G16" s="36"/>
      <c r="H16" s="36"/>
      <c r="I16" s="36"/>
      <c r="J16" s="36"/>
    </row>
    <row r="17" spans="1:10" x14ac:dyDescent="0.25">
      <c r="A17" s="36"/>
      <c r="B17" s="36"/>
      <c r="C17" s="36"/>
      <c r="D17" s="36"/>
      <c r="E17" s="36"/>
      <c r="F17" s="36"/>
      <c r="G17" s="36"/>
      <c r="H17" s="36"/>
      <c r="I17" s="36"/>
      <c r="J17" s="36"/>
    </row>
    <row r="21" spans="1:10" ht="14.45" customHeight="1" x14ac:dyDescent="0.25">
      <c r="I21" s="33" t="s">
        <v>45</v>
      </c>
      <c r="J21" s="33"/>
    </row>
    <row r="22" spans="1:10" x14ac:dyDescent="0.25">
      <c r="I22" s="33"/>
      <c r="J22" s="33"/>
    </row>
    <row r="23" spans="1:10" x14ac:dyDescent="0.25">
      <c r="I23" s="33"/>
      <c r="J23" s="33"/>
    </row>
    <row r="24" spans="1:10" x14ac:dyDescent="0.25">
      <c r="I24" s="33"/>
      <c r="J24" s="33"/>
    </row>
    <row r="25" spans="1:10" ht="14.45" customHeight="1" x14ac:dyDescent="0.25"/>
    <row r="28" spans="1:10" ht="14.45" customHeight="1" x14ac:dyDescent="0.25">
      <c r="I28" s="33" t="s">
        <v>54</v>
      </c>
      <c r="J28" s="33"/>
    </row>
    <row r="29" spans="1:10" x14ac:dyDescent="0.25">
      <c r="I29" s="33"/>
      <c r="J29" s="33"/>
    </row>
    <row r="30" spans="1:10" x14ac:dyDescent="0.25">
      <c r="I30" s="33"/>
      <c r="J30" s="33"/>
    </row>
    <row r="31" spans="1:10" x14ac:dyDescent="0.25">
      <c r="I31" s="33"/>
      <c r="J31" s="33"/>
    </row>
    <row r="32" spans="1:10" x14ac:dyDescent="0.25">
      <c r="I32" s="33"/>
      <c r="J32" s="33"/>
    </row>
    <row r="33" spans="1:10" x14ac:dyDescent="0.25">
      <c r="I33" s="33"/>
      <c r="J33" s="33"/>
    </row>
    <row r="34" spans="1:10" x14ac:dyDescent="0.25">
      <c r="I34" s="33"/>
      <c r="J34" s="33"/>
    </row>
    <row r="35" spans="1:10" x14ac:dyDescent="0.25">
      <c r="I35" s="33"/>
      <c r="J35" s="33"/>
    </row>
    <row r="36" spans="1:10" x14ac:dyDescent="0.25">
      <c r="I36" s="33"/>
      <c r="J36" s="33"/>
    </row>
    <row r="37" spans="1:10" x14ac:dyDescent="0.25">
      <c r="I37" s="33"/>
      <c r="J37" s="33"/>
    </row>
    <row r="44" spans="1:10" x14ac:dyDescent="0.25">
      <c r="A44" s="31" t="s">
        <v>47</v>
      </c>
      <c r="B44" s="31"/>
      <c r="C44" s="31"/>
      <c r="D44" s="31"/>
      <c r="E44" s="31"/>
      <c r="F44" s="31"/>
      <c r="G44" s="31"/>
      <c r="H44" s="31"/>
      <c r="I44" s="31"/>
      <c r="J44" s="31"/>
    </row>
    <row r="45" spans="1:10" x14ac:dyDescent="0.25">
      <c r="A45" s="32" t="s">
        <v>48</v>
      </c>
      <c r="B45" s="32"/>
      <c r="C45" s="32"/>
      <c r="D45" s="32"/>
      <c r="E45" s="32"/>
      <c r="F45" s="32"/>
      <c r="G45" s="32"/>
      <c r="H45" s="32"/>
      <c r="I45" s="32"/>
      <c r="J45" s="32"/>
    </row>
    <row r="46" spans="1:10" x14ac:dyDescent="0.25">
      <c r="A46" s="31" t="s">
        <v>49</v>
      </c>
      <c r="B46" s="31"/>
      <c r="C46" s="31"/>
      <c r="D46" s="31"/>
      <c r="E46" s="31"/>
      <c r="F46" s="31"/>
      <c r="G46" s="31"/>
      <c r="H46" s="31"/>
      <c r="I46" s="31"/>
      <c r="J46" s="31"/>
    </row>
  </sheetData>
  <sheetProtection sheet="1" objects="1" scenarios="1" selectLockedCells="1" selectUnlockedCells="1"/>
  <mergeCells count="9">
    <mergeCell ref="A44:J44"/>
    <mergeCell ref="A45:J45"/>
    <mergeCell ref="A46:J46"/>
    <mergeCell ref="I21:J24"/>
    <mergeCell ref="A5:J8"/>
    <mergeCell ref="A10:J11"/>
    <mergeCell ref="A16:J17"/>
    <mergeCell ref="I28:J37"/>
    <mergeCell ref="A13:J14"/>
  </mergeCells>
  <hyperlinks>
    <hyperlink ref="A45" r:id="rId1" xr:uid="{1C780F02-2318-46EA-AA9E-1341E2B85590}"/>
  </hyperlinks>
  <pageMargins left="0.7" right="0.7" top="0.75" bottom="0.75" header="0.3" footer="0.3"/>
  <pageSetup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0"/>
  <sheetViews>
    <sheetView view="pageLayout" zoomScaleNormal="100" workbookViewId="0"/>
  </sheetViews>
  <sheetFormatPr defaultRowHeight="15" x14ac:dyDescent="0.25"/>
  <cols>
    <col min="1" max="2" width="14.85546875" customWidth="1"/>
    <col min="3" max="5" width="11.28515625" customWidth="1"/>
    <col min="6" max="7" width="14.85546875" customWidth="1"/>
    <col min="8" max="9" width="11.140625" customWidth="1"/>
  </cols>
  <sheetData>
    <row r="1" spans="1:7" x14ac:dyDescent="0.25">
      <c r="A1" s="1" t="s">
        <v>0</v>
      </c>
      <c r="B1" s="4"/>
      <c r="G1" s="29" t="s">
        <v>41</v>
      </c>
    </row>
    <row r="2" spans="1:7" x14ac:dyDescent="0.25">
      <c r="A2" t="s">
        <v>25</v>
      </c>
      <c r="B2" s="4"/>
      <c r="F2" s="25"/>
      <c r="G2" s="30" t="s">
        <v>42</v>
      </c>
    </row>
    <row r="22" spans="1:7" ht="17.25" x14ac:dyDescent="0.4">
      <c r="C22" s="11" t="s">
        <v>8</v>
      </c>
      <c r="D22" s="12" t="s">
        <v>26</v>
      </c>
      <c r="E22" s="11" t="s">
        <v>9</v>
      </c>
    </row>
    <row r="23" spans="1:7" s="15" customFormat="1" ht="17.25" x14ac:dyDescent="0.4">
      <c r="A23" s="14"/>
      <c r="B23"/>
      <c r="C23" t="s">
        <v>13</v>
      </c>
      <c r="D23" s="24"/>
      <c r="E23" s="2"/>
      <c r="F23"/>
      <c r="G23"/>
    </row>
    <row r="24" spans="1:7" ht="17.25" x14ac:dyDescent="0.4">
      <c r="A24" s="1"/>
      <c r="B24" s="15"/>
      <c r="C24" t="s">
        <v>14</v>
      </c>
      <c r="D24" s="24"/>
      <c r="E24" s="2" t="e">
        <f t="shared" ref="E24:E35" si="0">(D24-D23)/D24</f>
        <v>#DIV/0!</v>
      </c>
      <c r="F24" s="15"/>
      <c r="G24" s="15"/>
    </row>
    <row r="25" spans="1:7" x14ac:dyDescent="0.25">
      <c r="A25" s="1"/>
      <c r="C25" s="5" t="s">
        <v>6</v>
      </c>
      <c r="D25" s="24"/>
      <c r="E25" s="2" t="e">
        <f t="shared" si="0"/>
        <v>#DIV/0!</v>
      </c>
    </row>
    <row r="26" spans="1:7" x14ac:dyDescent="0.25">
      <c r="A26" s="1"/>
      <c r="C26" s="5" t="s">
        <v>2</v>
      </c>
      <c r="D26" s="24"/>
      <c r="E26" s="2" t="e">
        <f t="shared" si="0"/>
        <v>#DIV/0!</v>
      </c>
    </row>
    <row r="27" spans="1:7" x14ac:dyDescent="0.25">
      <c r="A27" s="1"/>
      <c r="C27" s="5" t="s">
        <v>3</v>
      </c>
      <c r="D27" s="24"/>
      <c r="E27" s="2" t="e">
        <f t="shared" si="0"/>
        <v>#DIV/0!</v>
      </c>
    </row>
    <row r="28" spans="1:7" x14ac:dyDescent="0.25">
      <c r="A28" s="1"/>
      <c r="C28" s="5" t="s">
        <v>5</v>
      </c>
      <c r="D28" s="24"/>
      <c r="E28" s="2" t="e">
        <f t="shared" si="0"/>
        <v>#DIV/0!</v>
      </c>
    </row>
    <row r="29" spans="1:7" x14ac:dyDescent="0.25">
      <c r="A29" s="1"/>
      <c r="C29" s="5" t="s">
        <v>4</v>
      </c>
      <c r="D29" s="24"/>
      <c r="E29" s="2" t="e">
        <f t="shared" si="0"/>
        <v>#DIV/0!</v>
      </c>
    </row>
    <row r="30" spans="1:7" x14ac:dyDescent="0.25">
      <c r="A30" s="1"/>
      <c r="C30" s="5" t="s">
        <v>7</v>
      </c>
      <c r="D30" s="24"/>
      <c r="E30" s="2" t="e">
        <f t="shared" si="0"/>
        <v>#DIV/0!</v>
      </c>
    </row>
    <row r="31" spans="1:7" x14ac:dyDescent="0.25">
      <c r="A31" s="1"/>
      <c r="C31" s="5" t="s">
        <v>34</v>
      </c>
      <c r="D31" s="24"/>
      <c r="E31" s="2" t="e">
        <f t="shared" si="0"/>
        <v>#DIV/0!</v>
      </c>
    </row>
    <row r="32" spans="1:7" x14ac:dyDescent="0.25">
      <c r="A32" s="1"/>
      <c r="C32" s="5" t="s">
        <v>35</v>
      </c>
      <c r="D32" s="24"/>
      <c r="E32" s="2" t="e">
        <f t="shared" si="0"/>
        <v>#DIV/0!</v>
      </c>
    </row>
    <row r="33" spans="1:5" x14ac:dyDescent="0.25">
      <c r="A33" s="1"/>
      <c r="C33" s="5" t="s">
        <v>37</v>
      </c>
      <c r="D33" s="24"/>
      <c r="E33" s="2" t="e">
        <f t="shared" si="0"/>
        <v>#DIV/0!</v>
      </c>
    </row>
    <row r="34" spans="1:5" x14ac:dyDescent="0.25">
      <c r="A34" s="1"/>
      <c r="C34" s="5" t="s">
        <v>38</v>
      </c>
      <c r="D34" s="24"/>
      <c r="E34" s="2" t="e">
        <f t="shared" si="0"/>
        <v>#DIV/0!</v>
      </c>
    </row>
    <row r="35" spans="1:5" x14ac:dyDescent="0.25">
      <c r="A35" s="1"/>
      <c r="C35" s="5" t="s">
        <v>40</v>
      </c>
      <c r="D35" s="24"/>
      <c r="E35" s="2" t="e">
        <f t="shared" si="0"/>
        <v>#DIV/0!</v>
      </c>
    </row>
    <row r="36" spans="1:5" x14ac:dyDescent="0.25">
      <c r="C36" s="5"/>
      <c r="D36" s="4"/>
    </row>
    <row r="37" spans="1:5" x14ac:dyDescent="0.25">
      <c r="C37" s="7" t="s">
        <v>16</v>
      </c>
      <c r="D37" s="8"/>
      <c r="E37" s="9" t="e">
        <f>AVERAGE(E24:E34)</f>
        <v>#DIV/0!</v>
      </c>
    </row>
    <row r="38" spans="1:5" x14ac:dyDescent="0.25">
      <c r="C38" s="4"/>
    </row>
    <row r="39" spans="1:5" x14ac:dyDescent="0.25">
      <c r="C39" s="4"/>
    </row>
    <row r="40" spans="1:5" x14ac:dyDescent="0.25">
      <c r="C40" s="4"/>
    </row>
  </sheetData>
  <printOptions horizontalCentered="1"/>
  <pageMargins left="0.25" right="0.25" top="0.75" bottom="0.75" header="0.3" footer="0.3"/>
  <pageSetup fitToHeight="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5"/>
  <sheetViews>
    <sheetView view="pageLayout" zoomScaleNormal="100" workbookViewId="0"/>
  </sheetViews>
  <sheetFormatPr defaultRowHeight="15" x14ac:dyDescent="0.25"/>
  <cols>
    <col min="1" max="1" width="20.85546875" customWidth="1"/>
    <col min="2" max="2" width="17" style="4" customWidth="1"/>
    <col min="3" max="4" width="17" customWidth="1"/>
    <col min="5" max="5" width="20.85546875" customWidth="1"/>
    <col min="6" max="6" width="13.85546875" customWidth="1"/>
  </cols>
  <sheetData>
    <row r="1" spans="1:5" x14ac:dyDescent="0.25">
      <c r="A1" s="1" t="s">
        <v>0</v>
      </c>
      <c r="E1" s="3" t="str">
        <f>ANB!G1</f>
        <v>School District:</v>
      </c>
    </row>
    <row r="2" spans="1:5" x14ac:dyDescent="0.25">
      <c r="A2" t="s">
        <v>1</v>
      </c>
      <c r="E2" s="17" t="str">
        <f>ANB!G2</f>
        <v>Last Updated: June 2024</v>
      </c>
    </row>
    <row r="22" spans="2:4" s="11" customFormat="1" ht="17.25" x14ac:dyDescent="0.4">
      <c r="B22" s="11" t="s">
        <v>8</v>
      </c>
      <c r="C22" s="12" t="s">
        <v>1</v>
      </c>
      <c r="D22" s="11" t="s">
        <v>9</v>
      </c>
    </row>
    <row r="23" spans="2:4" x14ac:dyDescent="0.25">
      <c r="B23" t="s">
        <v>13</v>
      </c>
      <c r="C23" s="26"/>
      <c r="D23" s="2"/>
    </row>
    <row r="24" spans="2:4" x14ac:dyDescent="0.25">
      <c r="B24" t="s">
        <v>14</v>
      </c>
      <c r="C24" s="26"/>
      <c r="D24" s="2" t="e">
        <f t="shared" ref="D24:D29" si="0">(C24-C23)/C24</f>
        <v>#DIV/0!</v>
      </c>
    </row>
    <row r="25" spans="2:4" x14ac:dyDescent="0.25">
      <c r="B25" s="5" t="s">
        <v>6</v>
      </c>
      <c r="C25" s="26"/>
      <c r="D25" s="2" t="e">
        <f t="shared" si="0"/>
        <v>#DIV/0!</v>
      </c>
    </row>
    <row r="26" spans="2:4" x14ac:dyDescent="0.25">
      <c r="B26" s="5" t="s">
        <v>2</v>
      </c>
      <c r="C26" s="26"/>
      <c r="D26" s="2" t="e">
        <f t="shared" si="0"/>
        <v>#DIV/0!</v>
      </c>
    </row>
    <row r="27" spans="2:4" x14ac:dyDescent="0.25">
      <c r="B27" s="5" t="s">
        <v>3</v>
      </c>
      <c r="C27" s="26"/>
      <c r="D27" s="2" t="e">
        <f t="shared" si="0"/>
        <v>#DIV/0!</v>
      </c>
    </row>
    <row r="28" spans="2:4" x14ac:dyDescent="0.25">
      <c r="B28" s="5" t="s">
        <v>5</v>
      </c>
      <c r="C28" s="26"/>
      <c r="D28" s="2" t="e">
        <f t="shared" si="0"/>
        <v>#DIV/0!</v>
      </c>
    </row>
    <row r="29" spans="2:4" x14ac:dyDescent="0.25">
      <c r="B29" s="5" t="s">
        <v>4</v>
      </c>
      <c r="C29" s="26"/>
      <c r="D29" s="2" t="e">
        <f t="shared" si="0"/>
        <v>#DIV/0!</v>
      </c>
    </row>
    <row r="30" spans="2:4" x14ac:dyDescent="0.25">
      <c r="B30" s="5" t="s">
        <v>7</v>
      </c>
      <c r="C30" s="26"/>
      <c r="D30" s="2" t="e">
        <f t="shared" ref="D30:D34" si="1">(C30-C29)/C30</f>
        <v>#DIV/0!</v>
      </c>
    </row>
    <row r="31" spans="2:4" x14ac:dyDescent="0.25">
      <c r="B31" s="5" t="s">
        <v>34</v>
      </c>
      <c r="C31" s="26"/>
      <c r="D31" s="2" t="e">
        <f t="shared" si="1"/>
        <v>#DIV/0!</v>
      </c>
    </row>
    <row r="32" spans="2:4" x14ac:dyDescent="0.25">
      <c r="B32" s="5" t="s">
        <v>35</v>
      </c>
      <c r="C32" s="26"/>
      <c r="D32" s="2" t="e">
        <f t="shared" si="1"/>
        <v>#DIV/0!</v>
      </c>
    </row>
    <row r="33" spans="1:6" x14ac:dyDescent="0.25">
      <c r="B33" s="5" t="s">
        <v>37</v>
      </c>
      <c r="C33" s="26"/>
      <c r="D33" s="2" t="e">
        <f t="shared" si="1"/>
        <v>#DIV/0!</v>
      </c>
    </row>
    <row r="34" spans="1:6" x14ac:dyDescent="0.25">
      <c r="B34" s="5" t="s">
        <v>38</v>
      </c>
      <c r="C34" s="26"/>
      <c r="D34" s="2" t="e">
        <f t="shared" si="1"/>
        <v>#DIV/0!</v>
      </c>
    </row>
    <row r="35" spans="1:6" x14ac:dyDescent="0.25">
      <c r="B35" s="5" t="s">
        <v>40</v>
      </c>
      <c r="C35" s="26"/>
      <c r="D35" s="2" t="e">
        <f>(C35-C34)/C35</f>
        <v>#DIV/0!</v>
      </c>
    </row>
    <row r="36" spans="1:6" x14ac:dyDescent="0.25">
      <c r="B36" s="5"/>
      <c r="C36" s="4"/>
    </row>
    <row r="37" spans="1:6" s="10" customFormat="1" x14ac:dyDescent="0.25">
      <c r="B37" s="7" t="s">
        <v>16</v>
      </c>
      <c r="C37" s="8"/>
      <c r="D37" s="9" t="e">
        <f>AVERAGE(D24:D35)</f>
        <v>#DIV/0!</v>
      </c>
    </row>
    <row r="39" spans="1:6" ht="14.45" customHeight="1" x14ac:dyDescent="0.25">
      <c r="A39" s="36" t="s">
        <v>56</v>
      </c>
      <c r="B39" s="36"/>
      <c r="C39" s="36"/>
      <c r="D39" s="36"/>
      <c r="E39" s="36"/>
      <c r="F39" s="18"/>
    </row>
    <row r="40" spans="1:6" x14ac:dyDescent="0.25">
      <c r="A40" s="36"/>
      <c r="B40" s="36"/>
      <c r="C40" s="36"/>
      <c r="D40" s="36"/>
      <c r="E40" s="36"/>
      <c r="F40" s="18"/>
    </row>
    <row r="41" spans="1:6" x14ac:dyDescent="0.25">
      <c r="A41" s="36"/>
      <c r="B41" s="36"/>
      <c r="C41" s="36"/>
      <c r="D41" s="36"/>
      <c r="E41" s="36"/>
      <c r="F41" s="18"/>
    </row>
    <row r="42" spans="1:6" x14ac:dyDescent="0.25">
      <c r="A42" s="36"/>
      <c r="B42" s="36"/>
      <c r="C42" s="36"/>
      <c r="D42" s="36"/>
      <c r="E42" s="36"/>
      <c r="F42" s="18"/>
    </row>
    <row r="43" spans="1:6" x14ac:dyDescent="0.25">
      <c r="A43" s="36"/>
      <c r="B43" s="36"/>
      <c r="C43" s="36"/>
      <c r="D43" s="36"/>
      <c r="E43" s="36"/>
      <c r="F43" s="18"/>
    </row>
    <row r="44" spans="1:6" x14ac:dyDescent="0.25">
      <c r="A44" s="36"/>
      <c r="B44" s="36"/>
      <c r="C44" s="36"/>
      <c r="D44" s="36"/>
      <c r="E44" s="36"/>
      <c r="F44" s="18"/>
    </row>
    <row r="45" spans="1:6" x14ac:dyDescent="0.25">
      <c r="A45" s="36"/>
      <c r="B45" s="36"/>
      <c r="C45" s="36"/>
      <c r="D45" s="36"/>
      <c r="E45" s="36"/>
      <c r="F45" s="18"/>
    </row>
  </sheetData>
  <mergeCells count="1">
    <mergeCell ref="A39:E45"/>
  </mergeCells>
  <printOptions horizontalCentered="1"/>
  <pageMargins left="0.25" right="0.25" top="0.75" bottom="0.75" header="0.3" footer="0.3"/>
  <pageSetup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0"/>
  <sheetViews>
    <sheetView view="pageLayout" zoomScaleNormal="100" workbookViewId="0"/>
  </sheetViews>
  <sheetFormatPr defaultRowHeight="15" x14ac:dyDescent="0.25"/>
  <cols>
    <col min="1" max="1" width="7.7109375" customWidth="1"/>
    <col min="2" max="9" width="15.140625" customWidth="1"/>
    <col min="10" max="10" width="7.7109375" customWidth="1"/>
  </cols>
  <sheetData>
    <row r="1" spans="1:9" x14ac:dyDescent="0.25">
      <c r="A1" s="1" t="s">
        <v>0</v>
      </c>
      <c r="B1" s="4"/>
      <c r="I1" s="3" t="str">
        <f>ANB!G1</f>
        <v>School District:</v>
      </c>
    </row>
    <row r="2" spans="1:9" x14ac:dyDescent="0.25">
      <c r="A2" t="s">
        <v>12</v>
      </c>
      <c r="B2" s="4"/>
      <c r="I2" s="17" t="str">
        <f>ANB!G2</f>
        <v>Last Updated: June 2024</v>
      </c>
    </row>
    <row r="3" spans="1:9" x14ac:dyDescent="0.25">
      <c r="B3" s="4"/>
    </row>
    <row r="4" spans="1:9" x14ac:dyDescent="0.25">
      <c r="B4" s="4"/>
    </row>
    <row r="5" spans="1:9" x14ac:dyDescent="0.25">
      <c r="B5" s="4"/>
    </row>
    <row r="6" spans="1:9" x14ac:dyDescent="0.25">
      <c r="B6" s="4"/>
    </row>
    <row r="7" spans="1:9" x14ac:dyDescent="0.25">
      <c r="B7" s="4"/>
    </row>
    <row r="8" spans="1:9" x14ac:dyDescent="0.25">
      <c r="B8" s="4"/>
    </row>
    <row r="9" spans="1:9" x14ac:dyDescent="0.25">
      <c r="B9" s="4"/>
    </row>
    <row r="10" spans="1:9" x14ac:dyDescent="0.25">
      <c r="B10" s="4"/>
    </row>
    <row r="11" spans="1:9" x14ac:dyDescent="0.25">
      <c r="B11" s="4"/>
    </row>
    <row r="12" spans="1:9" x14ac:dyDescent="0.25">
      <c r="B12" s="4"/>
    </row>
    <row r="13" spans="1:9" x14ac:dyDescent="0.25">
      <c r="B13" s="4"/>
    </row>
    <row r="14" spans="1:9" x14ac:dyDescent="0.25">
      <c r="B14" s="4"/>
    </row>
    <row r="15" spans="1:9" x14ac:dyDescent="0.25">
      <c r="B15" s="4"/>
    </row>
    <row r="16" spans="1:9" x14ac:dyDescent="0.25">
      <c r="B16" s="4"/>
    </row>
    <row r="17" spans="2:2" x14ac:dyDescent="0.25">
      <c r="B17" s="4"/>
    </row>
    <row r="18" spans="2:2" x14ac:dyDescent="0.25">
      <c r="B18" s="4"/>
    </row>
    <row r="19" spans="2:2" x14ac:dyDescent="0.25">
      <c r="B19" s="4"/>
    </row>
    <row r="20" spans="2:2" x14ac:dyDescent="0.25">
      <c r="B20" s="4"/>
    </row>
    <row r="21" spans="2:2" x14ac:dyDescent="0.25">
      <c r="B21" s="4"/>
    </row>
    <row r="22" spans="2:2" x14ac:dyDescent="0.25">
      <c r="B22" s="4"/>
    </row>
    <row r="23" spans="2:2" x14ac:dyDescent="0.25">
      <c r="B23" s="4"/>
    </row>
    <row r="24" spans="2:2" x14ac:dyDescent="0.25">
      <c r="B24" s="4"/>
    </row>
    <row r="25" spans="2:2" x14ac:dyDescent="0.25">
      <c r="B25" s="4"/>
    </row>
    <row r="26" spans="2:2" x14ac:dyDescent="0.25">
      <c r="B26" s="4"/>
    </row>
    <row r="27" spans="2:2" x14ac:dyDescent="0.25">
      <c r="B27" s="4"/>
    </row>
    <row r="28" spans="2:2" x14ac:dyDescent="0.25">
      <c r="B28" s="4"/>
    </row>
    <row r="29" spans="2:2" x14ac:dyDescent="0.25">
      <c r="B29" s="4"/>
    </row>
    <row r="30" spans="2:2" x14ac:dyDescent="0.25">
      <c r="B30" s="4"/>
    </row>
    <row r="31" spans="2:2" x14ac:dyDescent="0.25">
      <c r="B31" s="4"/>
    </row>
    <row r="32" spans="2:2" x14ac:dyDescent="0.25">
      <c r="B32" s="4"/>
    </row>
    <row r="33" spans="1:9" x14ac:dyDescent="0.25">
      <c r="A33" s="16" t="s">
        <v>32</v>
      </c>
      <c r="B33" s="4"/>
    </row>
    <row r="34" spans="1:9" x14ac:dyDescent="0.25">
      <c r="B34" s="4"/>
    </row>
    <row r="35" spans="1:9" x14ac:dyDescent="0.25">
      <c r="B35" s="4"/>
    </row>
    <row r="36" spans="1:9" x14ac:dyDescent="0.25">
      <c r="B36" s="4"/>
    </row>
    <row r="37" spans="1:9" s="15" customFormat="1" ht="51.75" x14ac:dyDescent="0.4">
      <c r="B37" s="15" t="s">
        <v>17</v>
      </c>
      <c r="C37" s="15" t="s">
        <v>18</v>
      </c>
      <c r="D37" s="15" t="s">
        <v>19</v>
      </c>
      <c r="E37" s="15" t="s">
        <v>20</v>
      </c>
      <c r="F37" s="15" t="s">
        <v>22</v>
      </c>
      <c r="G37" s="15" t="s">
        <v>21</v>
      </c>
      <c r="H37" s="15" t="s">
        <v>23</v>
      </c>
      <c r="I37" s="15" t="s">
        <v>24</v>
      </c>
    </row>
    <row r="38" spans="1:9" x14ac:dyDescent="0.25">
      <c r="A38" s="13" t="s">
        <v>13</v>
      </c>
      <c r="B38" s="26"/>
      <c r="C38" s="26"/>
      <c r="D38" s="26"/>
      <c r="E38" s="26"/>
      <c r="F38" s="26"/>
      <c r="G38" s="26"/>
      <c r="H38" s="26"/>
      <c r="I38" s="26"/>
    </row>
    <row r="39" spans="1:9" x14ac:dyDescent="0.25">
      <c r="A39" s="13" t="s">
        <v>14</v>
      </c>
      <c r="B39" s="26"/>
      <c r="C39" s="26"/>
      <c r="D39" s="26"/>
      <c r="E39" s="26"/>
      <c r="F39" s="26"/>
      <c r="G39" s="26"/>
      <c r="H39" s="26"/>
      <c r="I39" s="26"/>
    </row>
    <row r="40" spans="1:9" x14ac:dyDescent="0.25">
      <c r="A40" s="13" t="s">
        <v>6</v>
      </c>
      <c r="B40" s="26"/>
      <c r="C40" s="26"/>
      <c r="D40" s="26"/>
      <c r="E40" s="26"/>
      <c r="F40" s="26"/>
      <c r="G40" s="26"/>
      <c r="H40" s="26"/>
      <c r="I40" s="26"/>
    </row>
    <row r="41" spans="1:9" x14ac:dyDescent="0.25">
      <c r="A41" s="13" t="s">
        <v>2</v>
      </c>
      <c r="B41" s="26"/>
      <c r="C41" s="26"/>
      <c r="D41" s="26"/>
      <c r="E41" s="26"/>
      <c r="F41" s="26"/>
      <c r="G41" s="26"/>
      <c r="H41" s="26"/>
      <c r="I41" s="26"/>
    </row>
    <row r="42" spans="1:9" x14ac:dyDescent="0.25">
      <c r="A42" s="13" t="s">
        <v>3</v>
      </c>
      <c r="B42" s="26"/>
      <c r="C42" s="26"/>
      <c r="D42" s="26"/>
      <c r="E42" s="26"/>
      <c r="F42" s="26"/>
      <c r="G42" s="26"/>
      <c r="H42" s="26"/>
      <c r="I42" s="26"/>
    </row>
    <row r="43" spans="1:9" x14ac:dyDescent="0.25">
      <c r="A43" s="13" t="s">
        <v>5</v>
      </c>
      <c r="B43" s="26"/>
      <c r="C43" s="26"/>
      <c r="D43" s="26"/>
      <c r="E43" s="26"/>
      <c r="F43" s="26"/>
      <c r="G43" s="26"/>
      <c r="H43" s="26"/>
      <c r="I43" s="26"/>
    </row>
    <row r="44" spans="1:9" x14ac:dyDescent="0.25">
      <c r="A44" s="13" t="s">
        <v>4</v>
      </c>
      <c r="B44" s="26"/>
      <c r="C44" s="26"/>
      <c r="D44" s="26"/>
      <c r="E44" s="26"/>
      <c r="F44" s="26"/>
      <c r="G44" s="26"/>
      <c r="H44" s="26"/>
      <c r="I44" s="26"/>
    </row>
    <row r="45" spans="1:9" x14ac:dyDescent="0.25">
      <c r="A45" s="13" t="s">
        <v>7</v>
      </c>
      <c r="B45" s="26"/>
      <c r="C45" s="26"/>
      <c r="D45" s="26"/>
      <c r="E45" s="26"/>
      <c r="F45" s="26"/>
      <c r="G45" s="26"/>
      <c r="H45" s="26"/>
      <c r="I45" s="26"/>
    </row>
    <row r="46" spans="1:9" x14ac:dyDescent="0.25">
      <c r="A46" s="13" t="s">
        <v>34</v>
      </c>
      <c r="B46" s="26"/>
      <c r="C46" s="26"/>
      <c r="D46" s="26"/>
      <c r="E46" s="26"/>
      <c r="F46" s="26"/>
      <c r="G46" s="26"/>
      <c r="H46" s="26"/>
      <c r="I46" s="26"/>
    </row>
    <row r="47" spans="1:9" x14ac:dyDescent="0.25">
      <c r="A47" s="13" t="s">
        <v>35</v>
      </c>
      <c r="B47" s="26"/>
      <c r="C47" s="26"/>
      <c r="D47" s="26"/>
      <c r="E47" s="26"/>
      <c r="F47" s="26"/>
      <c r="G47" s="26"/>
      <c r="H47" s="26"/>
      <c r="I47" s="26"/>
    </row>
    <row r="48" spans="1:9" x14ac:dyDescent="0.25">
      <c r="A48" s="13" t="s">
        <v>37</v>
      </c>
      <c r="B48" s="26"/>
      <c r="C48" s="26"/>
      <c r="D48" s="26"/>
      <c r="E48" s="26"/>
      <c r="F48" s="26"/>
      <c r="G48" s="26"/>
      <c r="H48" s="26"/>
      <c r="I48" s="26"/>
    </row>
    <row r="49" spans="1:9" x14ac:dyDescent="0.25">
      <c r="A49" s="13" t="s">
        <v>38</v>
      </c>
      <c r="B49" s="26"/>
      <c r="C49" s="26"/>
      <c r="D49" s="26"/>
      <c r="E49" s="26"/>
      <c r="F49" s="26"/>
      <c r="G49" s="26"/>
      <c r="H49" s="26"/>
      <c r="I49" s="26"/>
    </row>
    <row r="50" spans="1:9" x14ac:dyDescent="0.25">
      <c r="A50" s="13" t="s">
        <v>40</v>
      </c>
      <c r="B50" s="26"/>
      <c r="C50" s="26"/>
      <c r="D50" s="26"/>
      <c r="E50" s="26"/>
      <c r="F50" s="26"/>
      <c r="G50" s="26"/>
      <c r="H50" s="26"/>
      <c r="I50" s="26"/>
    </row>
  </sheetData>
  <printOptions horizontalCentered="1"/>
  <pageMargins left="0.25" right="0.25" top="0.75" bottom="0.75" header="0.3" footer="0.3"/>
  <pageSetup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3"/>
  <sheetViews>
    <sheetView view="pageLayout" zoomScaleNormal="100" workbookViewId="0"/>
  </sheetViews>
  <sheetFormatPr defaultRowHeight="15" x14ac:dyDescent="0.25"/>
  <cols>
    <col min="1" max="1" width="5.85546875" customWidth="1"/>
    <col min="2" max="9" width="15.28515625" customWidth="1"/>
  </cols>
  <sheetData>
    <row r="1" spans="1:9" x14ac:dyDescent="0.25">
      <c r="A1" s="1" t="s">
        <v>0</v>
      </c>
      <c r="B1" s="4"/>
      <c r="I1" s="3" t="str">
        <f>ANB!G1</f>
        <v>School District:</v>
      </c>
    </row>
    <row r="2" spans="1:9" x14ac:dyDescent="0.25">
      <c r="A2" t="s">
        <v>11</v>
      </c>
      <c r="B2" s="4"/>
      <c r="I2" s="17" t="str">
        <f>ANB!G2</f>
        <v>Last Updated: June 2024</v>
      </c>
    </row>
    <row r="3" spans="1:9" x14ac:dyDescent="0.25">
      <c r="B3" s="4"/>
    </row>
    <row r="4" spans="1:9" x14ac:dyDescent="0.25">
      <c r="B4" s="4"/>
    </row>
    <row r="5" spans="1:9" x14ac:dyDescent="0.25">
      <c r="B5" s="4"/>
    </row>
    <row r="6" spans="1:9" x14ac:dyDescent="0.25">
      <c r="B6" s="4"/>
    </row>
    <row r="7" spans="1:9" x14ac:dyDescent="0.25">
      <c r="B7" s="4"/>
    </row>
    <row r="8" spans="1:9" x14ac:dyDescent="0.25">
      <c r="B8" s="4"/>
    </row>
    <row r="9" spans="1:9" x14ac:dyDescent="0.25">
      <c r="B9" s="4"/>
    </row>
    <row r="10" spans="1:9" x14ac:dyDescent="0.25">
      <c r="B10" s="4"/>
    </row>
    <row r="11" spans="1:9" x14ac:dyDescent="0.25">
      <c r="B11" s="4"/>
    </row>
    <row r="12" spans="1:9" x14ac:dyDescent="0.25">
      <c r="B12" s="4"/>
    </row>
    <row r="13" spans="1:9" x14ac:dyDescent="0.25">
      <c r="B13" s="4"/>
    </row>
    <row r="14" spans="1:9" x14ac:dyDescent="0.25">
      <c r="B14" s="4"/>
    </row>
    <row r="15" spans="1:9" x14ac:dyDescent="0.25">
      <c r="B15" s="4"/>
    </row>
    <row r="16" spans="1:9" x14ac:dyDescent="0.25">
      <c r="B16" s="4"/>
    </row>
    <row r="17" spans="1:2" x14ac:dyDescent="0.25">
      <c r="B17" s="4"/>
    </row>
    <row r="18" spans="1:2" x14ac:dyDescent="0.25">
      <c r="B18" s="4"/>
    </row>
    <row r="19" spans="1:2" x14ac:dyDescent="0.25">
      <c r="B19" s="4"/>
    </row>
    <row r="20" spans="1:2" x14ac:dyDescent="0.25">
      <c r="A20" s="16"/>
      <c r="B20" s="4"/>
    </row>
    <row r="21" spans="1:2" x14ac:dyDescent="0.25">
      <c r="A21" s="16"/>
      <c r="B21" s="4"/>
    </row>
    <row r="22" spans="1:2" x14ac:dyDescent="0.25">
      <c r="A22" s="16"/>
      <c r="B22" s="4"/>
    </row>
    <row r="23" spans="1:2" x14ac:dyDescent="0.25">
      <c r="A23" s="16"/>
      <c r="B23" s="4"/>
    </row>
    <row r="24" spans="1:2" x14ac:dyDescent="0.25">
      <c r="A24" s="16"/>
      <c r="B24" s="4"/>
    </row>
    <row r="25" spans="1:2" x14ac:dyDescent="0.25">
      <c r="A25" s="16"/>
      <c r="B25" s="4"/>
    </row>
    <row r="26" spans="1:2" x14ac:dyDescent="0.25">
      <c r="A26" s="16"/>
      <c r="B26" s="4"/>
    </row>
    <row r="27" spans="1:2" x14ac:dyDescent="0.25">
      <c r="A27" s="16"/>
      <c r="B27" s="4"/>
    </row>
    <row r="28" spans="1:2" x14ac:dyDescent="0.25">
      <c r="A28" s="16"/>
      <c r="B28" s="4"/>
    </row>
    <row r="29" spans="1:2" x14ac:dyDescent="0.25">
      <c r="A29" s="16"/>
      <c r="B29" s="4"/>
    </row>
    <row r="30" spans="1:2" x14ac:dyDescent="0.25">
      <c r="A30" s="16"/>
      <c r="B30" s="4"/>
    </row>
    <row r="31" spans="1:2" x14ac:dyDescent="0.25">
      <c r="A31" s="16"/>
      <c r="B31" s="4"/>
    </row>
    <row r="32" spans="1:2" x14ac:dyDescent="0.25">
      <c r="A32" s="16"/>
      <c r="B32" s="4"/>
    </row>
    <row r="33" spans="1:9" x14ac:dyDescent="0.25">
      <c r="A33" s="16" t="s">
        <v>32</v>
      </c>
      <c r="B33" s="4"/>
    </row>
    <row r="34" spans="1:9" x14ac:dyDescent="0.25">
      <c r="B34" s="4"/>
    </row>
    <row r="35" spans="1:9" x14ac:dyDescent="0.25">
      <c r="B35" s="4"/>
    </row>
    <row r="36" spans="1:9" x14ac:dyDescent="0.25">
      <c r="B36" s="4"/>
    </row>
    <row r="37" spans="1:9" s="15" customFormat="1" ht="51.75" x14ac:dyDescent="0.4">
      <c r="B37" s="15" t="s">
        <v>17</v>
      </c>
      <c r="C37" s="15" t="s">
        <v>18</v>
      </c>
      <c r="D37" s="15" t="s">
        <v>19</v>
      </c>
      <c r="E37" s="15" t="s">
        <v>20</v>
      </c>
      <c r="F37" s="15" t="s">
        <v>22</v>
      </c>
      <c r="G37" s="15" t="s">
        <v>21</v>
      </c>
      <c r="H37" s="15" t="s">
        <v>23</v>
      </c>
      <c r="I37" s="15" t="s">
        <v>24</v>
      </c>
    </row>
    <row r="38" spans="1:9" x14ac:dyDescent="0.25">
      <c r="A38" s="13" t="s">
        <v>13</v>
      </c>
      <c r="B38" s="26"/>
      <c r="C38" s="26"/>
      <c r="D38" s="26"/>
      <c r="E38" s="26"/>
      <c r="F38" s="26"/>
      <c r="G38" s="26"/>
      <c r="H38" s="26"/>
      <c r="I38" s="26"/>
    </row>
    <row r="39" spans="1:9" x14ac:dyDescent="0.25">
      <c r="A39" s="13" t="s">
        <v>14</v>
      </c>
      <c r="B39" s="26"/>
      <c r="C39" s="26"/>
      <c r="D39" s="26"/>
      <c r="E39" s="26"/>
      <c r="F39" s="26"/>
      <c r="G39" s="26"/>
      <c r="H39" s="26"/>
      <c r="I39" s="26"/>
    </row>
    <row r="40" spans="1:9" x14ac:dyDescent="0.25">
      <c r="A40" s="13" t="s">
        <v>6</v>
      </c>
      <c r="B40" s="26"/>
      <c r="C40" s="26"/>
      <c r="D40" s="26"/>
      <c r="E40" s="26"/>
      <c r="F40" s="26"/>
      <c r="G40" s="26"/>
      <c r="H40" s="26"/>
      <c r="I40" s="26"/>
    </row>
    <row r="41" spans="1:9" x14ac:dyDescent="0.25">
      <c r="A41" s="13" t="s">
        <v>2</v>
      </c>
      <c r="B41" s="26"/>
      <c r="C41" s="26"/>
      <c r="D41" s="26"/>
      <c r="E41" s="26"/>
      <c r="F41" s="26"/>
      <c r="G41" s="26"/>
      <c r="H41" s="26"/>
      <c r="I41" s="26"/>
    </row>
    <row r="42" spans="1:9" x14ac:dyDescent="0.25">
      <c r="A42" s="13" t="s">
        <v>3</v>
      </c>
      <c r="B42" s="26"/>
      <c r="C42" s="26"/>
      <c r="D42" s="26"/>
      <c r="E42" s="26"/>
      <c r="F42" s="26"/>
      <c r="G42" s="26"/>
      <c r="H42" s="26"/>
      <c r="I42" s="26"/>
    </row>
    <row r="43" spans="1:9" x14ac:dyDescent="0.25">
      <c r="A43" s="13" t="s">
        <v>5</v>
      </c>
      <c r="B43" s="26"/>
      <c r="C43" s="26"/>
      <c r="D43" s="26"/>
      <c r="E43" s="26"/>
      <c r="F43" s="26"/>
      <c r="G43" s="26"/>
      <c r="H43" s="26"/>
      <c r="I43" s="26"/>
    </row>
    <row r="44" spans="1:9" x14ac:dyDescent="0.25">
      <c r="A44" s="13" t="s">
        <v>4</v>
      </c>
      <c r="B44" s="26"/>
      <c r="C44" s="26"/>
      <c r="D44" s="26"/>
      <c r="E44" s="26"/>
      <c r="F44" s="26"/>
      <c r="G44" s="26"/>
      <c r="H44" s="26"/>
      <c r="I44" s="26"/>
    </row>
    <row r="45" spans="1:9" x14ac:dyDescent="0.25">
      <c r="A45" s="13" t="s">
        <v>7</v>
      </c>
      <c r="B45" s="26"/>
      <c r="C45" s="26"/>
      <c r="D45" s="26"/>
      <c r="E45" s="26"/>
      <c r="F45" s="26"/>
      <c r="G45" s="26"/>
      <c r="H45" s="26"/>
      <c r="I45" s="26"/>
    </row>
    <row r="46" spans="1:9" x14ac:dyDescent="0.25">
      <c r="A46" s="13" t="s">
        <v>34</v>
      </c>
      <c r="B46" s="26"/>
      <c r="C46" s="26"/>
      <c r="D46" s="26"/>
      <c r="E46" s="26"/>
      <c r="F46" s="26"/>
      <c r="G46" s="26"/>
      <c r="H46" s="26"/>
      <c r="I46" s="26"/>
    </row>
    <row r="47" spans="1:9" x14ac:dyDescent="0.25">
      <c r="A47" s="13" t="s">
        <v>35</v>
      </c>
      <c r="B47" s="26"/>
      <c r="C47" s="26"/>
      <c r="D47" s="26"/>
      <c r="E47" s="26"/>
      <c r="F47" s="26"/>
      <c r="G47" s="26"/>
      <c r="H47" s="26"/>
      <c r="I47" s="26"/>
    </row>
    <row r="48" spans="1:9" x14ac:dyDescent="0.25">
      <c r="A48" s="13" t="s">
        <v>37</v>
      </c>
      <c r="B48" s="26"/>
      <c r="C48" s="26"/>
      <c r="D48" s="26"/>
      <c r="E48" s="26"/>
      <c r="F48" s="26"/>
      <c r="G48" s="26"/>
      <c r="H48" s="26"/>
      <c r="I48" s="26"/>
    </row>
    <row r="49" spans="1:9" x14ac:dyDescent="0.25">
      <c r="A49" s="13" t="s">
        <v>38</v>
      </c>
      <c r="B49" s="26"/>
      <c r="C49" s="26"/>
      <c r="D49" s="26"/>
      <c r="E49" s="26"/>
      <c r="F49" s="26"/>
      <c r="G49" s="26"/>
      <c r="H49" s="26"/>
      <c r="I49" s="26"/>
    </row>
    <row r="50" spans="1:9" x14ac:dyDescent="0.25">
      <c r="A50" s="13" t="s">
        <v>40</v>
      </c>
      <c r="B50" s="26"/>
      <c r="C50" s="26"/>
      <c r="D50" s="26"/>
      <c r="E50" s="26"/>
      <c r="F50" s="26"/>
      <c r="G50" s="26"/>
      <c r="H50" s="26"/>
      <c r="I50" s="26"/>
    </row>
    <row r="51" spans="1:9" x14ac:dyDescent="0.25">
      <c r="B51" s="4"/>
      <c r="C51" s="2"/>
    </row>
    <row r="53" spans="1:9" x14ac:dyDescent="0.25">
      <c r="B53" s="22"/>
      <c r="C53" s="22"/>
    </row>
  </sheetData>
  <printOptions horizontalCentered="1"/>
  <pageMargins left="0.25" right="0.25" top="0.75" bottom="0.75" header="0.3" footer="0.3"/>
  <pageSetup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0"/>
  <sheetViews>
    <sheetView view="pageLayout" zoomScaleNormal="100" workbookViewId="0"/>
  </sheetViews>
  <sheetFormatPr defaultRowHeight="15" x14ac:dyDescent="0.25"/>
  <cols>
    <col min="1" max="1" width="5.85546875" customWidth="1"/>
    <col min="2" max="9" width="15.140625" customWidth="1"/>
  </cols>
  <sheetData>
    <row r="1" spans="1:15" x14ac:dyDescent="0.25">
      <c r="A1" s="1" t="s">
        <v>0</v>
      </c>
      <c r="B1" s="4"/>
      <c r="I1" s="3" t="str">
        <f>ANB!G1</f>
        <v>School District:</v>
      </c>
    </row>
    <row r="2" spans="1:15" x14ac:dyDescent="0.25">
      <c r="A2" t="s">
        <v>10</v>
      </c>
      <c r="B2" s="4"/>
      <c r="I2" s="17" t="str">
        <f>ANB!$G$2</f>
        <v>Last Updated: June 2024</v>
      </c>
    </row>
    <row r="3" spans="1:15" x14ac:dyDescent="0.25">
      <c r="B3" s="4"/>
    </row>
    <row r="4" spans="1:15" x14ac:dyDescent="0.25">
      <c r="B4" s="4"/>
    </row>
    <row r="5" spans="1:15" x14ac:dyDescent="0.25">
      <c r="B5" s="4"/>
    </row>
    <row r="6" spans="1:15" x14ac:dyDescent="0.25">
      <c r="B6" s="4"/>
      <c r="O6" t="s">
        <v>36</v>
      </c>
    </row>
    <row r="7" spans="1:15" x14ac:dyDescent="0.25">
      <c r="B7" s="4"/>
    </row>
    <row r="8" spans="1:15" x14ac:dyDescent="0.25">
      <c r="B8" s="4"/>
    </row>
    <row r="9" spans="1:15" x14ac:dyDescent="0.25">
      <c r="B9" s="4"/>
    </row>
    <row r="10" spans="1:15" x14ac:dyDescent="0.25">
      <c r="B10" s="4"/>
    </row>
    <row r="11" spans="1:15" x14ac:dyDescent="0.25">
      <c r="B11" s="4"/>
    </row>
    <row r="12" spans="1:15" x14ac:dyDescent="0.25">
      <c r="B12" s="4"/>
    </row>
    <row r="13" spans="1:15" x14ac:dyDescent="0.25">
      <c r="B13" s="4"/>
    </row>
    <row r="14" spans="1:15" x14ac:dyDescent="0.25">
      <c r="B14" s="4"/>
    </row>
    <row r="15" spans="1:15" x14ac:dyDescent="0.25">
      <c r="B15" s="4"/>
    </row>
    <row r="16" spans="1:15" x14ac:dyDescent="0.25">
      <c r="B16" s="4"/>
    </row>
    <row r="17" spans="1:2" x14ac:dyDescent="0.25">
      <c r="B17" s="4"/>
    </row>
    <row r="18" spans="1:2" x14ac:dyDescent="0.25">
      <c r="B18" s="4"/>
    </row>
    <row r="19" spans="1:2" x14ac:dyDescent="0.25">
      <c r="B19" s="4"/>
    </row>
    <row r="20" spans="1:2" x14ac:dyDescent="0.25">
      <c r="A20" s="16"/>
      <c r="B20" s="4"/>
    </row>
    <row r="21" spans="1:2" x14ac:dyDescent="0.25">
      <c r="A21" s="16"/>
      <c r="B21" s="4"/>
    </row>
    <row r="22" spans="1:2" x14ac:dyDescent="0.25">
      <c r="A22" s="16"/>
      <c r="B22" s="4"/>
    </row>
    <row r="23" spans="1:2" x14ac:dyDescent="0.25">
      <c r="A23" s="16"/>
      <c r="B23" s="4"/>
    </row>
    <row r="24" spans="1:2" x14ac:dyDescent="0.25">
      <c r="A24" s="16"/>
      <c r="B24" s="4"/>
    </row>
    <row r="25" spans="1:2" x14ac:dyDescent="0.25">
      <c r="A25" s="16"/>
      <c r="B25" s="4"/>
    </row>
    <row r="26" spans="1:2" x14ac:dyDescent="0.25">
      <c r="A26" s="16"/>
      <c r="B26" s="4"/>
    </row>
    <row r="27" spans="1:2" x14ac:dyDescent="0.25">
      <c r="A27" s="16"/>
      <c r="B27" s="4"/>
    </row>
    <row r="28" spans="1:2" x14ac:dyDescent="0.25">
      <c r="A28" s="16"/>
      <c r="B28" s="4"/>
    </row>
    <row r="29" spans="1:2" x14ac:dyDescent="0.25">
      <c r="A29" s="16"/>
      <c r="B29" s="4"/>
    </row>
    <row r="30" spans="1:2" x14ac:dyDescent="0.25">
      <c r="A30" s="16"/>
      <c r="B30" s="4"/>
    </row>
    <row r="31" spans="1:2" x14ac:dyDescent="0.25">
      <c r="A31" s="16"/>
      <c r="B31" s="4"/>
    </row>
    <row r="32" spans="1:2" x14ac:dyDescent="0.25">
      <c r="B32" s="4"/>
    </row>
    <row r="33" spans="1:9" x14ac:dyDescent="0.25">
      <c r="A33" s="16" t="s">
        <v>32</v>
      </c>
      <c r="B33" s="4"/>
    </row>
    <row r="34" spans="1:9" x14ac:dyDescent="0.25">
      <c r="B34" s="4"/>
    </row>
    <row r="35" spans="1:9" x14ac:dyDescent="0.25">
      <c r="B35" s="4"/>
    </row>
    <row r="36" spans="1:9" x14ac:dyDescent="0.25">
      <c r="B36" s="4"/>
    </row>
    <row r="37" spans="1:9" s="14" customFormat="1" ht="45" x14ac:dyDescent="0.25">
      <c r="B37" s="14" t="s">
        <v>17</v>
      </c>
      <c r="C37" s="14" t="s">
        <v>18</v>
      </c>
      <c r="D37" s="14" t="s">
        <v>19</v>
      </c>
      <c r="E37" s="14" t="s">
        <v>20</v>
      </c>
      <c r="F37" s="14" t="s">
        <v>22</v>
      </c>
      <c r="G37" s="14" t="s">
        <v>21</v>
      </c>
      <c r="H37" s="14" t="s">
        <v>23</v>
      </c>
      <c r="I37" s="14" t="s">
        <v>24</v>
      </c>
    </row>
    <row r="38" spans="1:9" x14ac:dyDescent="0.25">
      <c r="A38" s="1" t="s">
        <v>13</v>
      </c>
      <c r="B38" s="26"/>
      <c r="C38" s="26"/>
      <c r="D38" s="26"/>
      <c r="E38" s="26"/>
      <c r="F38" s="26"/>
      <c r="G38" s="26"/>
      <c r="H38" s="26"/>
      <c r="I38" s="26"/>
    </row>
    <row r="39" spans="1:9" x14ac:dyDescent="0.25">
      <c r="A39" s="1" t="s">
        <v>14</v>
      </c>
      <c r="B39" s="26"/>
      <c r="C39" s="26"/>
      <c r="D39" s="26"/>
      <c r="E39" s="26"/>
      <c r="F39" s="26"/>
      <c r="G39" s="26"/>
      <c r="H39" s="26"/>
      <c r="I39" s="26"/>
    </row>
    <row r="40" spans="1:9" x14ac:dyDescent="0.25">
      <c r="A40" s="1" t="s">
        <v>6</v>
      </c>
      <c r="B40" s="26"/>
      <c r="C40" s="26"/>
      <c r="D40" s="26"/>
      <c r="E40" s="26"/>
      <c r="F40" s="26"/>
      <c r="G40" s="26"/>
      <c r="H40" s="26"/>
      <c r="I40" s="26"/>
    </row>
    <row r="41" spans="1:9" x14ac:dyDescent="0.25">
      <c r="A41" s="1" t="s">
        <v>2</v>
      </c>
      <c r="B41" s="26"/>
      <c r="C41" s="26"/>
      <c r="D41" s="26"/>
      <c r="E41" s="26"/>
      <c r="F41" s="26"/>
      <c r="G41" s="26"/>
      <c r="H41" s="26"/>
      <c r="I41" s="26"/>
    </row>
    <row r="42" spans="1:9" x14ac:dyDescent="0.25">
      <c r="A42" s="1" t="s">
        <v>3</v>
      </c>
      <c r="B42" s="26"/>
      <c r="C42" s="26"/>
      <c r="D42" s="26"/>
      <c r="E42" s="26"/>
      <c r="F42" s="26"/>
      <c r="G42" s="26"/>
      <c r="H42" s="26"/>
      <c r="I42" s="26"/>
    </row>
    <row r="43" spans="1:9" x14ac:dyDescent="0.25">
      <c r="A43" s="1" t="s">
        <v>5</v>
      </c>
      <c r="B43" s="26"/>
      <c r="C43" s="26"/>
      <c r="D43" s="26"/>
      <c r="E43" s="26"/>
      <c r="F43" s="26"/>
      <c r="G43" s="26"/>
      <c r="H43" s="26"/>
      <c r="I43" s="26"/>
    </row>
    <row r="44" spans="1:9" x14ac:dyDescent="0.25">
      <c r="A44" s="1" t="s">
        <v>4</v>
      </c>
      <c r="B44" s="26"/>
      <c r="C44" s="26"/>
      <c r="D44" s="26"/>
      <c r="E44" s="26"/>
      <c r="F44" s="26"/>
      <c r="G44" s="26"/>
      <c r="H44" s="26"/>
      <c r="I44" s="26"/>
    </row>
    <row r="45" spans="1:9" x14ac:dyDescent="0.25">
      <c r="A45" s="1" t="s">
        <v>7</v>
      </c>
      <c r="B45" s="26"/>
      <c r="C45" s="26"/>
      <c r="D45" s="26"/>
      <c r="E45" s="26"/>
      <c r="F45" s="26"/>
      <c r="G45" s="26"/>
      <c r="H45" s="26"/>
      <c r="I45" s="26"/>
    </row>
    <row r="46" spans="1:9" x14ac:dyDescent="0.25">
      <c r="A46" s="1" t="s">
        <v>34</v>
      </c>
      <c r="B46" s="26"/>
      <c r="C46" s="26"/>
      <c r="D46" s="26"/>
      <c r="E46" s="26"/>
      <c r="F46" s="26"/>
      <c r="G46" s="26"/>
      <c r="H46" s="26"/>
      <c r="I46" s="26"/>
    </row>
    <row r="47" spans="1:9" x14ac:dyDescent="0.25">
      <c r="A47" s="1" t="s">
        <v>35</v>
      </c>
      <c r="B47" s="26"/>
      <c r="C47" s="26"/>
      <c r="D47" s="26"/>
      <c r="E47" s="26"/>
      <c r="F47" s="26"/>
      <c r="G47" s="26"/>
      <c r="H47" s="26"/>
      <c r="I47" s="26"/>
    </row>
    <row r="48" spans="1:9" x14ac:dyDescent="0.25">
      <c r="A48" s="1" t="s">
        <v>37</v>
      </c>
      <c r="B48" s="26"/>
      <c r="C48" s="26"/>
      <c r="D48" s="26"/>
      <c r="E48" s="26"/>
      <c r="F48" s="26"/>
      <c r="G48" s="26"/>
      <c r="H48" s="26"/>
      <c r="I48" s="26"/>
    </row>
    <row r="49" spans="1:9" x14ac:dyDescent="0.25">
      <c r="A49" s="1" t="s">
        <v>38</v>
      </c>
      <c r="B49" s="26"/>
      <c r="C49" s="26"/>
      <c r="D49" s="26"/>
      <c r="E49" s="26"/>
      <c r="F49" s="26"/>
      <c r="G49" s="26"/>
      <c r="H49" s="26"/>
      <c r="I49" s="26"/>
    </row>
    <row r="50" spans="1:9" x14ac:dyDescent="0.25">
      <c r="A50" s="1" t="s">
        <v>40</v>
      </c>
      <c r="B50" s="26"/>
      <c r="C50" s="26"/>
      <c r="D50" s="26"/>
      <c r="E50" s="26"/>
      <c r="F50" s="26"/>
      <c r="G50" s="26"/>
      <c r="H50" s="26"/>
      <c r="I50" s="26"/>
    </row>
  </sheetData>
  <printOptions horizontalCentered="1"/>
  <pageMargins left="0.25" right="0.25"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5"/>
  <sheetViews>
    <sheetView view="pageLayout" zoomScaleNormal="100" workbookViewId="0"/>
  </sheetViews>
  <sheetFormatPr defaultRowHeight="15" x14ac:dyDescent="0.25"/>
  <cols>
    <col min="1" max="1" width="7.140625" customWidth="1"/>
    <col min="2" max="7" width="13.85546875" customWidth="1"/>
    <col min="8" max="9" width="14.140625" customWidth="1"/>
  </cols>
  <sheetData>
    <row r="1" spans="1:7" x14ac:dyDescent="0.25">
      <c r="A1" s="1" t="s">
        <v>0</v>
      </c>
      <c r="B1" s="4"/>
      <c r="G1" s="3" t="str">
        <f>ANB!G1</f>
        <v>School District:</v>
      </c>
    </row>
    <row r="2" spans="1:7" x14ac:dyDescent="0.25">
      <c r="A2" t="s">
        <v>15</v>
      </c>
      <c r="B2" s="4"/>
      <c r="G2" s="17" t="str">
        <f>ANB!G2</f>
        <v>Last Updated: June 2024</v>
      </c>
    </row>
    <row r="3" spans="1:7" x14ac:dyDescent="0.25">
      <c r="B3" s="4"/>
    </row>
    <row r="4" spans="1:7" x14ac:dyDescent="0.25">
      <c r="B4" s="4"/>
    </row>
    <row r="5" spans="1:7" s="11" customFormat="1" ht="17.25" x14ac:dyDescent="0.4"/>
    <row r="13" spans="1:7" x14ac:dyDescent="0.25">
      <c r="A13" s="1"/>
      <c r="B13" s="6"/>
      <c r="C13" s="6"/>
      <c r="D13" s="6"/>
      <c r="E13" s="6"/>
      <c r="F13" s="6"/>
      <c r="G13" s="6"/>
    </row>
    <row r="14" spans="1:7" x14ac:dyDescent="0.25">
      <c r="B14" s="6"/>
      <c r="C14" s="6"/>
      <c r="D14" s="6"/>
      <c r="E14" s="6"/>
      <c r="F14" s="6"/>
      <c r="G14" s="6"/>
    </row>
    <row r="15" spans="1:7" x14ac:dyDescent="0.25">
      <c r="B15" s="6"/>
      <c r="C15" s="6"/>
      <c r="D15" s="6"/>
      <c r="E15" s="6"/>
      <c r="F15" s="6"/>
      <c r="G15" s="6"/>
    </row>
    <row r="16" spans="1:7" x14ac:dyDescent="0.25">
      <c r="B16" s="6"/>
      <c r="C16" s="6"/>
      <c r="D16" s="6"/>
      <c r="E16" s="6"/>
      <c r="F16" s="6"/>
      <c r="G16" s="6"/>
    </row>
    <row r="17" spans="1:8" s="15" customFormat="1" ht="51.75" x14ac:dyDescent="0.4">
      <c r="B17" s="15" t="s">
        <v>17</v>
      </c>
      <c r="C17" s="15" t="s">
        <v>18</v>
      </c>
      <c r="D17" s="15" t="s">
        <v>19</v>
      </c>
      <c r="E17" s="15" t="s">
        <v>22</v>
      </c>
      <c r="F17" s="15" t="s">
        <v>24</v>
      </c>
      <c r="G17" s="15" t="s">
        <v>33</v>
      </c>
    </row>
    <row r="18" spans="1:8" x14ac:dyDescent="0.25">
      <c r="A18" s="1" t="s">
        <v>13</v>
      </c>
      <c r="B18" s="27"/>
      <c r="C18" s="27"/>
      <c r="D18" s="27"/>
      <c r="E18" s="27"/>
      <c r="F18" s="27"/>
      <c r="G18" s="6">
        <f>SUM(B18:F18)</f>
        <v>0</v>
      </c>
    </row>
    <row r="19" spans="1:8" x14ac:dyDescent="0.25">
      <c r="A19" s="1" t="s">
        <v>14</v>
      </c>
      <c r="B19" s="27"/>
      <c r="C19" s="27"/>
      <c r="D19" s="27"/>
      <c r="E19" s="27"/>
      <c r="F19" s="27"/>
      <c r="G19" s="6">
        <f t="shared" ref="G19:G26" si="0">SUM(B19:F19)</f>
        <v>0</v>
      </c>
    </row>
    <row r="20" spans="1:8" x14ac:dyDescent="0.25">
      <c r="A20" s="1" t="s">
        <v>6</v>
      </c>
      <c r="B20" s="27"/>
      <c r="C20" s="27"/>
      <c r="D20" s="27"/>
      <c r="E20" s="27"/>
      <c r="F20" s="27"/>
      <c r="G20" s="6">
        <f t="shared" si="0"/>
        <v>0</v>
      </c>
    </row>
    <row r="21" spans="1:8" x14ac:dyDescent="0.25">
      <c r="A21" s="1" t="s">
        <v>2</v>
      </c>
      <c r="B21" s="27"/>
      <c r="C21" s="27"/>
      <c r="D21" s="27"/>
      <c r="E21" s="27"/>
      <c r="F21" s="27"/>
      <c r="G21" s="6">
        <f t="shared" si="0"/>
        <v>0</v>
      </c>
    </row>
    <row r="22" spans="1:8" x14ac:dyDescent="0.25">
      <c r="A22" s="1" t="s">
        <v>3</v>
      </c>
      <c r="B22" s="27"/>
      <c r="C22" s="27"/>
      <c r="D22" s="27"/>
      <c r="E22" s="27"/>
      <c r="F22" s="27"/>
      <c r="G22" s="6">
        <f t="shared" si="0"/>
        <v>0</v>
      </c>
    </row>
    <row r="23" spans="1:8" x14ac:dyDescent="0.25">
      <c r="A23" s="1" t="s">
        <v>5</v>
      </c>
      <c r="B23" s="27"/>
      <c r="C23" s="27"/>
      <c r="D23" s="27"/>
      <c r="E23" s="27"/>
      <c r="F23" s="27"/>
      <c r="G23" s="6">
        <f t="shared" si="0"/>
        <v>0</v>
      </c>
    </row>
    <row r="24" spans="1:8" x14ac:dyDescent="0.25">
      <c r="A24" s="1" t="s">
        <v>4</v>
      </c>
      <c r="B24" s="27"/>
      <c r="C24" s="27"/>
      <c r="D24" s="27"/>
      <c r="E24" s="27"/>
      <c r="F24" s="27"/>
      <c r="G24" s="6">
        <f t="shared" si="0"/>
        <v>0</v>
      </c>
    </row>
    <row r="25" spans="1:8" x14ac:dyDescent="0.25">
      <c r="A25" s="1" t="s">
        <v>7</v>
      </c>
      <c r="B25" s="27"/>
      <c r="C25" s="27"/>
      <c r="D25" s="27"/>
      <c r="E25" s="27"/>
      <c r="F25" s="27"/>
      <c r="G25" s="6">
        <f t="shared" si="0"/>
        <v>0</v>
      </c>
    </row>
    <row r="26" spans="1:8" x14ac:dyDescent="0.25">
      <c r="A26" s="1" t="s">
        <v>34</v>
      </c>
      <c r="B26" s="27"/>
      <c r="C26" s="27"/>
      <c r="D26" s="27"/>
      <c r="E26" s="27"/>
      <c r="F26" s="27"/>
      <c r="G26" s="6">
        <f t="shared" si="0"/>
        <v>0</v>
      </c>
    </row>
    <row r="27" spans="1:8" x14ac:dyDescent="0.25">
      <c r="A27" s="1" t="s">
        <v>35</v>
      </c>
      <c r="B27" s="27"/>
      <c r="C27" s="27"/>
      <c r="D27" s="27"/>
      <c r="E27" s="27"/>
      <c r="F27" s="27"/>
      <c r="G27" s="6">
        <f>SUM(B27:F27)</f>
        <v>0</v>
      </c>
    </row>
    <row r="28" spans="1:8" x14ac:dyDescent="0.25">
      <c r="A28" s="1" t="s">
        <v>37</v>
      </c>
      <c r="B28" s="27"/>
      <c r="C28" s="27"/>
      <c r="D28" s="27"/>
      <c r="E28" s="27"/>
      <c r="F28" s="27"/>
      <c r="G28" s="6">
        <f>SUM(B28:F28)</f>
        <v>0</v>
      </c>
      <c r="H28" s="23"/>
    </row>
    <row r="29" spans="1:8" x14ac:dyDescent="0.25">
      <c r="A29" s="1" t="s">
        <v>38</v>
      </c>
      <c r="B29" s="27"/>
      <c r="C29" s="27"/>
      <c r="D29" s="27"/>
      <c r="E29" s="27"/>
      <c r="F29" s="27"/>
      <c r="G29" s="6">
        <f>SUM(B29:F29)</f>
        <v>0</v>
      </c>
    </row>
    <row r="30" spans="1:8" x14ac:dyDescent="0.25">
      <c r="A30" s="1" t="s">
        <v>40</v>
      </c>
      <c r="B30" s="27"/>
      <c r="C30" s="27"/>
      <c r="D30" s="27"/>
      <c r="E30" s="27"/>
      <c r="F30" s="27"/>
      <c r="G30" s="6">
        <f>SUM(B30:F30)</f>
        <v>0</v>
      </c>
    </row>
    <row r="31" spans="1:8" ht="7.15" customHeight="1" x14ac:dyDescent="0.25">
      <c r="A31" s="1"/>
      <c r="B31" s="6"/>
      <c r="C31" s="6"/>
      <c r="D31" s="6"/>
      <c r="E31" s="6"/>
      <c r="F31" s="6"/>
      <c r="G31" s="6"/>
    </row>
    <row r="32" spans="1:8" s="10" customFormat="1" x14ac:dyDescent="0.25">
      <c r="A32" s="19" t="s">
        <v>39</v>
      </c>
      <c r="B32" s="20"/>
      <c r="C32" s="20"/>
      <c r="D32" s="20"/>
      <c r="E32" s="20"/>
      <c r="F32" s="20"/>
      <c r="G32" s="21">
        <f>AVERAGE(G18:G30)</f>
        <v>0</v>
      </c>
    </row>
    <row r="33" spans="1:7" x14ac:dyDescent="0.25">
      <c r="A33" s="1"/>
      <c r="B33" s="6"/>
      <c r="C33" s="6"/>
      <c r="D33" s="6"/>
      <c r="E33" s="6"/>
      <c r="F33" s="6"/>
      <c r="G33" s="6"/>
    </row>
    <row r="35" spans="1:7" x14ac:dyDescent="0.25">
      <c r="A35" s="16"/>
    </row>
  </sheetData>
  <printOptions horizontalCentered="1"/>
  <pageMargins left="0.25" right="0.25" top="0.75" bottom="0.75" header="0.3" footer="0.3"/>
  <pageSetup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9"/>
  <sheetViews>
    <sheetView view="pageLayout" zoomScaleNormal="100" workbookViewId="0"/>
  </sheetViews>
  <sheetFormatPr defaultRowHeight="15" x14ac:dyDescent="0.25"/>
  <cols>
    <col min="1" max="1" width="7.7109375" customWidth="1"/>
    <col min="2" max="4" width="17.42578125" customWidth="1"/>
    <col min="5" max="5" width="12" customWidth="1"/>
    <col min="6" max="6" width="15.140625" customWidth="1"/>
    <col min="7" max="7" width="12" customWidth="1"/>
    <col min="8" max="8" width="17.42578125" customWidth="1"/>
    <col min="9" max="9" width="12" customWidth="1"/>
    <col min="10" max="10" width="3.28515625" customWidth="1"/>
  </cols>
  <sheetData>
    <row r="1" spans="1:9" x14ac:dyDescent="0.25">
      <c r="A1" s="1" t="s">
        <v>0</v>
      </c>
      <c r="B1" s="4"/>
      <c r="I1" s="3" t="str">
        <f>ANB!G1</f>
        <v>School District:</v>
      </c>
    </row>
    <row r="2" spans="1:9" x14ac:dyDescent="0.25">
      <c r="A2" t="s">
        <v>51</v>
      </c>
      <c r="B2" s="4"/>
      <c r="I2" s="17" t="str">
        <f>ANB!G2</f>
        <v>Last Updated: June 2024</v>
      </c>
    </row>
    <row r="3" spans="1:9" x14ac:dyDescent="0.25">
      <c r="B3" s="4"/>
    </row>
    <row r="4" spans="1:9" x14ac:dyDescent="0.25">
      <c r="B4" s="4"/>
    </row>
    <row r="5" spans="1:9" x14ac:dyDescent="0.25">
      <c r="B5" s="4"/>
    </row>
    <row r="6" spans="1:9" x14ac:dyDescent="0.25">
      <c r="B6" s="4"/>
    </row>
    <row r="7" spans="1:9" x14ac:dyDescent="0.25">
      <c r="B7" s="4"/>
    </row>
    <row r="8" spans="1:9" x14ac:dyDescent="0.25">
      <c r="B8" s="4"/>
    </row>
    <row r="9" spans="1:9" x14ac:dyDescent="0.25">
      <c r="B9" s="4"/>
    </row>
    <row r="10" spans="1:9" x14ac:dyDescent="0.25">
      <c r="B10" s="4"/>
    </row>
    <row r="11" spans="1:9" x14ac:dyDescent="0.25">
      <c r="B11" s="4"/>
    </row>
    <row r="12" spans="1:9" x14ac:dyDescent="0.25">
      <c r="B12" s="4"/>
    </row>
    <row r="13" spans="1:9" x14ac:dyDescent="0.25">
      <c r="B13" s="4"/>
    </row>
    <row r="14" spans="1:9" x14ac:dyDescent="0.25">
      <c r="B14" s="4"/>
    </row>
    <row r="15" spans="1:9" x14ac:dyDescent="0.25">
      <c r="B15" s="4"/>
    </row>
    <row r="16" spans="1:9" x14ac:dyDescent="0.25">
      <c r="B16" s="4"/>
    </row>
    <row r="17" spans="2:2" x14ac:dyDescent="0.25">
      <c r="B17" s="4"/>
    </row>
    <row r="18" spans="2:2" x14ac:dyDescent="0.25">
      <c r="B18" s="4"/>
    </row>
    <row r="19" spans="2:2" x14ac:dyDescent="0.25">
      <c r="B19" s="4"/>
    </row>
    <row r="20" spans="2:2" x14ac:dyDescent="0.25">
      <c r="B20" s="4"/>
    </row>
    <row r="21" spans="2:2" x14ac:dyDescent="0.25">
      <c r="B21" s="4"/>
    </row>
    <row r="22" spans="2:2" x14ac:dyDescent="0.25">
      <c r="B22" s="4"/>
    </row>
    <row r="23" spans="2:2" x14ac:dyDescent="0.25">
      <c r="B23" s="4"/>
    </row>
    <row r="24" spans="2:2" x14ac:dyDescent="0.25">
      <c r="B24" s="4"/>
    </row>
    <row r="25" spans="2:2" x14ac:dyDescent="0.25">
      <c r="B25" s="4"/>
    </row>
    <row r="26" spans="2:2" x14ac:dyDescent="0.25">
      <c r="B26" s="4"/>
    </row>
    <row r="27" spans="2:2" x14ac:dyDescent="0.25">
      <c r="B27" s="4"/>
    </row>
    <row r="28" spans="2:2" x14ac:dyDescent="0.25">
      <c r="B28" s="4"/>
    </row>
    <row r="29" spans="2:2" x14ac:dyDescent="0.25">
      <c r="B29" s="4"/>
    </row>
    <row r="30" spans="2:2" x14ac:dyDescent="0.25">
      <c r="B30" s="4"/>
    </row>
    <row r="31" spans="2:2" x14ac:dyDescent="0.25">
      <c r="B31" s="4"/>
    </row>
    <row r="32" spans="2:2" x14ac:dyDescent="0.25">
      <c r="B32" s="4"/>
    </row>
    <row r="33" spans="1:9" x14ac:dyDescent="0.25">
      <c r="B33" s="4"/>
    </row>
    <row r="34" spans="1:9" x14ac:dyDescent="0.25">
      <c r="B34" s="4"/>
    </row>
    <row r="35" spans="1:9" x14ac:dyDescent="0.25">
      <c r="B35" s="4"/>
    </row>
    <row r="36" spans="1:9" s="15" customFormat="1" ht="34.5" x14ac:dyDescent="0.4">
      <c r="B36" s="15" t="s">
        <v>10</v>
      </c>
      <c r="C36" s="15" t="s">
        <v>27</v>
      </c>
      <c r="D36" s="15" t="s">
        <v>28</v>
      </c>
      <c r="E36" s="15" t="s">
        <v>31</v>
      </c>
      <c r="F36" s="15" t="s">
        <v>29</v>
      </c>
      <c r="G36" s="15" t="s">
        <v>31</v>
      </c>
      <c r="H36" s="15" t="s">
        <v>30</v>
      </c>
      <c r="I36" s="15" t="s">
        <v>31</v>
      </c>
    </row>
    <row r="37" spans="1:9" x14ac:dyDescent="0.25">
      <c r="A37" s="13" t="s">
        <v>13</v>
      </c>
      <c r="B37" s="26"/>
      <c r="C37" s="26"/>
      <c r="D37" s="26"/>
      <c r="E37" s="2" t="e">
        <f>1-(($B$37-D37)/$B$37)</f>
        <v>#DIV/0!</v>
      </c>
      <c r="F37" s="26"/>
      <c r="G37" s="2" t="e">
        <f>1-(($B$37-F37)/$B$37)</f>
        <v>#DIV/0!</v>
      </c>
      <c r="H37" s="26"/>
      <c r="I37" s="2" t="e">
        <f>1-(($B$37-H37)/$B$37)</f>
        <v>#DIV/0!</v>
      </c>
    </row>
    <row r="38" spans="1:9" x14ac:dyDescent="0.25">
      <c r="A38" s="13" t="s">
        <v>14</v>
      </c>
      <c r="B38" s="26"/>
      <c r="C38" s="26"/>
      <c r="D38" s="26"/>
      <c r="E38" s="2" t="e">
        <f>1-(($B$38-D38)/$B$38)</f>
        <v>#DIV/0!</v>
      </c>
      <c r="F38" s="26"/>
      <c r="G38" s="2" t="e">
        <f>1-(($B$38-F38)/$B$38)</f>
        <v>#DIV/0!</v>
      </c>
      <c r="H38" s="26"/>
      <c r="I38" s="2" t="e">
        <f>1-(($B$38-H38)/$B$38)</f>
        <v>#DIV/0!</v>
      </c>
    </row>
    <row r="39" spans="1:9" x14ac:dyDescent="0.25">
      <c r="A39" s="13" t="s">
        <v>6</v>
      </c>
      <c r="B39" s="26"/>
      <c r="C39" s="26"/>
      <c r="D39" s="26"/>
      <c r="E39" s="2" t="e">
        <f>1-(($B$39-D39)/$B$39)</f>
        <v>#DIV/0!</v>
      </c>
      <c r="F39" s="26"/>
      <c r="G39" s="2" t="e">
        <f>1-(($B$39-F39)/$B$39)</f>
        <v>#DIV/0!</v>
      </c>
      <c r="H39" s="26"/>
      <c r="I39" s="2" t="e">
        <f>1-(($B$39-H39)/$B$39)</f>
        <v>#DIV/0!</v>
      </c>
    </row>
    <row r="40" spans="1:9" x14ac:dyDescent="0.25">
      <c r="A40" s="13" t="s">
        <v>2</v>
      </c>
      <c r="B40" s="26"/>
      <c r="C40" s="26"/>
      <c r="D40" s="26"/>
      <c r="E40" s="2" t="e">
        <f>1-(($B$40-D40)/$B$40)</f>
        <v>#DIV/0!</v>
      </c>
      <c r="F40" s="26"/>
      <c r="G40" s="2" t="e">
        <f>1-(($B$40-F40)/$B$40)</f>
        <v>#DIV/0!</v>
      </c>
      <c r="H40" s="26"/>
      <c r="I40" s="2" t="e">
        <f>1-(($B$40-H40)/$B$40)</f>
        <v>#DIV/0!</v>
      </c>
    </row>
    <row r="41" spans="1:9" x14ac:dyDescent="0.25">
      <c r="A41" s="13" t="s">
        <v>3</v>
      </c>
      <c r="B41" s="26"/>
      <c r="C41" s="26"/>
      <c r="D41" s="26"/>
      <c r="E41" s="2" t="e">
        <f>1-(($B$41-D41)/$B$41)</f>
        <v>#DIV/0!</v>
      </c>
      <c r="F41" s="26"/>
      <c r="G41" s="2" t="e">
        <f>1-(($B$41-F41)/$B$41)</f>
        <v>#DIV/0!</v>
      </c>
      <c r="H41" s="26"/>
      <c r="I41" s="2" t="e">
        <f>1-(($B$41-H41)/$B$41)</f>
        <v>#DIV/0!</v>
      </c>
    </row>
    <row r="42" spans="1:9" x14ac:dyDescent="0.25">
      <c r="A42" s="13" t="s">
        <v>5</v>
      </c>
      <c r="B42" s="26"/>
      <c r="C42" s="26"/>
      <c r="D42" s="26"/>
      <c r="E42" s="2" t="e">
        <f>1-(($B$42-D42)/$B$42)</f>
        <v>#DIV/0!</v>
      </c>
      <c r="F42" s="26"/>
      <c r="G42" s="2" t="e">
        <f>1-(($B$42-F42)/$B$42)</f>
        <v>#DIV/0!</v>
      </c>
      <c r="H42" s="26"/>
      <c r="I42" s="2" t="e">
        <f>1-(($B$42-H42)/$B$42)</f>
        <v>#DIV/0!</v>
      </c>
    </row>
    <row r="43" spans="1:9" x14ac:dyDescent="0.25">
      <c r="A43" s="13" t="s">
        <v>4</v>
      </c>
      <c r="B43" s="26"/>
      <c r="C43" s="26"/>
      <c r="D43" s="26"/>
      <c r="E43" s="2" t="e">
        <f>1-(($B$43-D43)/$B$43)</f>
        <v>#DIV/0!</v>
      </c>
      <c r="F43" s="26"/>
      <c r="G43" s="2" t="e">
        <f>1-(($B$43-F43)/$B$43)</f>
        <v>#DIV/0!</v>
      </c>
      <c r="H43" s="26"/>
      <c r="I43" s="2" t="e">
        <f>1-(($B$43-H43)/$B$43)</f>
        <v>#DIV/0!</v>
      </c>
    </row>
    <row r="44" spans="1:9" x14ac:dyDescent="0.25">
      <c r="A44" s="13" t="s">
        <v>7</v>
      </c>
      <c r="B44" s="26"/>
      <c r="C44" s="26"/>
      <c r="D44" s="26"/>
      <c r="E44" s="2" t="e">
        <f>1-(($B$44-D44)/$B$44)</f>
        <v>#DIV/0!</v>
      </c>
      <c r="F44" s="26"/>
      <c r="G44" s="2" t="e">
        <f>1-(($B$44-F44)/$B$44)</f>
        <v>#DIV/0!</v>
      </c>
      <c r="H44" s="26"/>
      <c r="I44" s="2" t="e">
        <f>1-(($B$44-H44)/$B$44)</f>
        <v>#DIV/0!</v>
      </c>
    </row>
    <row r="45" spans="1:9" x14ac:dyDescent="0.25">
      <c r="A45" s="13" t="s">
        <v>34</v>
      </c>
      <c r="B45" s="26"/>
      <c r="C45" s="26"/>
      <c r="D45" s="26"/>
      <c r="E45" s="2" t="e">
        <f>1-(($B$45-D45)/$B$45)</f>
        <v>#DIV/0!</v>
      </c>
      <c r="F45" s="26"/>
      <c r="G45" s="2" t="e">
        <f>1-(($B$45-F45)/$B$45)</f>
        <v>#DIV/0!</v>
      </c>
      <c r="H45" s="26"/>
      <c r="I45" s="2" t="e">
        <f>1-(($B$45-H45)/$B$45)</f>
        <v>#DIV/0!</v>
      </c>
    </row>
    <row r="46" spans="1:9" x14ac:dyDescent="0.25">
      <c r="A46" s="13" t="s">
        <v>35</v>
      </c>
      <c r="B46" s="26"/>
      <c r="C46" s="26"/>
      <c r="D46" s="26"/>
      <c r="E46" s="2" t="e">
        <f>1-(($B$45-D46)/$B$45)</f>
        <v>#DIV/0!</v>
      </c>
      <c r="F46" s="26"/>
      <c r="G46" s="2" t="e">
        <f>1-(($B$45-F46)/$B$45)</f>
        <v>#DIV/0!</v>
      </c>
      <c r="H46" s="26"/>
      <c r="I46" s="2" t="e">
        <f>1-(($B$45-H46)/$B$45)</f>
        <v>#DIV/0!</v>
      </c>
    </row>
    <row r="47" spans="1:9" x14ac:dyDescent="0.25">
      <c r="A47" s="13" t="s">
        <v>37</v>
      </c>
      <c r="B47" s="26"/>
      <c r="C47" s="26"/>
      <c r="D47" s="26"/>
      <c r="E47" s="2" t="e">
        <f>1-(($B$45-D47)/$B$45)</f>
        <v>#DIV/0!</v>
      </c>
      <c r="F47" s="26"/>
      <c r="G47" s="2" t="e">
        <f>1-(($B$45-F47)/$B$45)</f>
        <v>#DIV/0!</v>
      </c>
      <c r="H47" s="26"/>
      <c r="I47" s="2" t="e">
        <f>1-(($B$45-H47)/$B$45)</f>
        <v>#DIV/0!</v>
      </c>
    </row>
    <row r="48" spans="1:9" x14ac:dyDescent="0.25">
      <c r="A48" s="13" t="s">
        <v>38</v>
      </c>
      <c r="B48" s="26"/>
      <c r="C48" s="26"/>
      <c r="D48" s="26"/>
      <c r="E48" s="2" t="e">
        <f>1-(($B$45-D48)/$B$45)</f>
        <v>#DIV/0!</v>
      </c>
      <c r="F48" s="26"/>
      <c r="G48" s="2" t="e">
        <f>1-(($B$45-F48)/$B$45)</f>
        <v>#DIV/0!</v>
      </c>
      <c r="H48" s="26"/>
      <c r="I48" s="2" t="e">
        <f>1-(($B$45-H48)/$B$45)</f>
        <v>#DIV/0!</v>
      </c>
    </row>
    <row r="49" spans="1:9" x14ac:dyDescent="0.25">
      <c r="A49" s="13" t="s">
        <v>40</v>
      </c>
      <c r="B49" s="26"/>
      <c r="C49" s="26"/>
      <c r="D49" s="26"/>
      <c r="E49" s="2" t="e">
        <f>1-(($B$45-D49)/$B$45)</f>
        <v>#DIV/0!</v>
      </c>
      <c r="F49" s="26"/>
      <c r="G49" s="2" t="e">
        <f>1-(($B$45-F49)/$B$45)</f>
        <v>#DIV/0!</v>
      </c>
      <c r="H49" s="26"/>
      <c r="I49" s="2" t="e">
        <f>1-(($B$45-H49)/$B$45)</f>
        <v>#DIV/0!</v>
      </c>
    </row>
  </sheetData>
  <printOptions horizontalCentered="1"/>
  <pageMargins left="0.25" right="0.25" top="0.75" bottom="0.75" header="0.3" footer="0.3"/>
  <pageSetup fitToWidth="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8</vt:i4>
      </vt:variant>
      <vt:variant>
        <vt:lpstr>Charts</vt:lpstr>
      </vt:variant>
      <vt:variant>
        <vt:i4>1</vt:i4>
      </vt:variant>
      <vt:variant>
        <vt:lpstr>Named Ranges</vt:lpstr>
      </vt:variant>
      <vt:variant>
        <vt:i4>4</vt:i4>
      </vt:variant>
    </vt:vector>
  </HeadingPairs>
  <TitlesOfParts>
    <vt:vector size="13" baseType="lpstr">
      <vt:lpstr>Instructions</vt:lpstr>
      <vt:lpstr>ANB</vt:lpstr>
      <vt:lpstr>Taxable Valuation</vt:lpstr>
      <vt:lpstr>Reserves</vt:lpstr>
      <vt:lpstr>Reappropiations</vt:lpstr>
      <vt:lpstr>Adopted Buget</vt:lpstr>
      <vt:lpstr>Mills</vt:lpstr>
      <vt:lpstr>General Fund Analysis</vt:lpstr>
      <vt:lpstr>201 Budget vs ANB</vt:lpstr>
      <vt:lpstr>'Adopted Buget'!Print_Titles</vt:lpstr>
      <vt:lpstr>'General Fund Analysis'!Print_Titles</vt:lpstr>
      <vt:lpstr>Reappropiations!Print_Titles</vt:lpstr>
      <vt:lpstr>Reserves!Print_Titles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Shay Baize</dc:creator>
  <cp:lastModifiedBy>Marie Roach</cp:lastModifiedBy>
  <cp:lastPrinted>2024-03-05T16:51:51Z</cp:lastPrinted>
  <dcterms:created xsi:type="dcterms:W3CDTF">2018-02-20T20:13:48Z</dcterms:created>
  <dcterms:modified xsi:type="dcterms:W3CDTF">2024-06-24T20:36:25Z</dcterms:modified>
</cp:coreProperties>
</file>